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ownloads\"/>
    </mc:Choice>
  </mc:AlternateContent>
  <xr:revisionPtr revIDLastSave="0" documentId="13_ncr:1_{7C446D93-B782-437E-B14C-A88784F48F80}" xr6:coauthVersionLast="47" xr6:coauthVersionMax="47" xr10:uidLastSave="{00000000-0000-0000-0000-000000000000}"/>
  <bookViews>
    <workbookView xWindow="2200" yWindow="2200" windowWidth="14400" windowHeight="8170" firstSheet="2" activeTab="7" xr2:uid="{00000000-000D-0000-FFFF-FFFF00000000}"/>
  </bookViews>
  <sheets>
    <sheet name="2023 Q1" sheetId="16" r:id="rId1"/>
    <sheet name="2023 Q2" sheetId="15" r:id="rId2"/>
    <sheet name="2023 Q3" sheetId="17" r:id="rId3"/>
    <sheet name="2023 Q4" sheetId="18" r:id="rId4"/>
    <sheet name="2024 Q1" sheetId="19" r:id="rId5"/>
    <sheet name="2024 Q2" sheetId="21" r:id="rId6"/>
    <sheet name="2024 Q3" sheetId="22" r:id="rId7"/>
    <sheet name="2024 Q4" sheetId="2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3" l="1"/>
  <c r="F4" i="23"/>
  <c r="C5" i="23"/>
  <c r="D5" i="23"/>
  <c r="E5" i="23"/>
  <c r="F5" i="23"/>
  <c r="F6" i="23"/>
  <c r="F3" i="22"/>
  <c r="F4" i="22"/>
  <c r="C5" i="22"/>
  <c r="D5" i="22"/>
  <c r="E5" i="22"/>
  <c r="F5" i="22"/>
  <c r="F6" i="22"/>
  <c r="F4" i="21"/>
  <c r="F5" i="21"/>
  <c r="C6" i="21"/>
  <c r="D6" i="21"/>
  <c r="E6" i="21"/>
  <c r="F6" i="21"/>
  <c r="F7" i="21"/>
  <c r="F4" i="19" l="1"/>
  <c r="F5" i="19"/>
  <c r="C6" i="19"/>
  <c r="D6" i="19"/>
  <c r="E6" i="19"/>
  <c r="F6" i="19"/>
  <c r="F7" i="19"/>
  <c r="C6" i="18" l="1"/>
  <c r="F4" i="17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<sst xmlns="http://schemas.openxmlformats.org/spreadsheetml/2006/main" count="140" uniqueCount="27">
  <si>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</si>
  <si>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</si>
  <si>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</si>
  <si>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</si>
  <si>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</si>
  <si>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</si>
  <si>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</si>
  <si>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</si>
  <si>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</si>
  <si>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</si>
  <si>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</si>
  <si>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</si>
  <si>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</si>
  <si>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</si>
  <si>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</si>
  <si>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</si>
  <si>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</si>
  <si>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</si>
  <si>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</si>
  <si>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</si>
  <si>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</si>
  <si>
    <t>Vezetők (Mt. 208§ vezető)</t>
  </si>
  <si>
    <t>Időszak: 2023. IV. né.</t>
  </si>
  <si>
    <t>Időszak: 2024. I. né.</t>
  </si>
  <si>
    <t>Időszak: 2024. II. né.</t>
  </si>
  <si>
    <t>Időszak: 2024. III. né.</t>
  </si>
  <si>
    <t>Időszak: 2024. IV.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</si>
</sst>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10" xfId="1" applyNumberFormat="1" applyFont="1" applyFill="1" applyBorder="1"/>
    <xf numFmtId="166" fontId="4" fillId="0" borderId="15" xfId="1" applyNumberFormat="1" applyFont="1" applyFill="1" applyBorder="1"/>
    <xf numFmtId="166" fontId="4" fillId="0" borderId="1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/>
    <xf numFmtId="166" fontId="5" fillId="2" borderId="20" xfId="1" applyNumberFormat="1" applyFont="1" applyFill="1" applyBorder="1"/>
    <xf numFmtId="166" fontId="5" fillId="2" borderId="23" xfId="1" applyNumberFormat="1" applyFont="1" applyFill="1" applyBorder="1" applyAlignment="1">
      <alignment horizontal="center"/>
    </xf>
    <xf numFmtId="166" fontId="4" fillId="0" borderId="5" xfId="1" applyNumberFormat="1" applyFont="1" applyBorder="1"/>
    <xf numFmtId="166" fontId="4" fillId="0" borderId="1" xfId="1" applyNumberFormat="1" applyFont="1" applyBorder="1"/>
    <xf numFmtId="166" fontId="4" fillId="0" borderId="14" xfId="1" applyNumberFormat="1" applyFont="1" applyBorder="1"/>
    <xf numFmtId="166" fontId="4" fillId="0" borderId="22" xfId="1" applyNumberFormat="1" applyFont="1" applyFill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wrapText="1"/>
    </xf>
    <xf numFmtId="166" fontId="4" fillId="0" borderId="0" xfId="0" applyNumberFormat="1" applyFont="1"/>
    <xf numFmtId="165" fontId="4" fillId="0" borderId="0" xfId="0" applyNumberFormat="1" applyFont="1"/>
    <xf numFmtId="0" fontId="0" fillId="0" borderId="19" xfId="0" applyBorder="1" applyAlignment="1">
      <alignment horizontal="left"/>
    </xf>
    <xf numFmtId="166" fontId="4" fillId="0" borderId="22" xfId="1" applyNumberFormat="1" applyFont="1" applyFill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18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51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51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136038421</v>
      </c>
    </row>
    <row r="11" spans="1:6" x14ac:dyDescent="0.35">
      <c r="A11" s="51"/>
      <c r="B11" s="2" t="s">
        <v>6</v>
      </c>
      <c r="C11" s="16">
        <v>18080741</v>
      </c>
    </row>
    <row r="12" spans="1:6" ht="15" thickBot="1" x14ac:dyDescent="0.4">
      <c r="A12" s="51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17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51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51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134709211</v>
      </c>
    </row>
    <row r="11" spans="1:6" x14ac:dyDescent="0.35">
      <c r="A11" s="51"/>
      <c r="B11" s="2" t="s">
        <v>6</v>
      </c>
      <c r="C11" s="16">
        <v>19438448</v>
      </c>
    </row>
    <row r="12" spans="1:6" ht="15" thickBot="1" x14ac:dyDescent="0.4">
      <c r="A12" s="51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20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51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51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51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126220831</v>
      </c>
    </row>
    <row r="11" spans="1:6" x14ac:dyDescent="0.35">
      <c r="A11" s="51"/>
      <c r="B11" s="2" t="s">
        <v>6</v>
      </c>
      <c r="C11" s="16">
        <v>15475765</v>
      </c>
    </row>
    <row r="12" spans="1:6" ht="15" thickBot="1" x14ac:dyDescent="0.4">
      <c r="A12" s="51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B2CA-C456-440E-8C83-AE37C582C2C2}">
  <dimension ref="A2:K12"/>
  <sheetViews>
    <sheetView zoomScaleNormal="100" workbookViewId="0">
      <selection activeCell="B19" sqref="B19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22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9">
        <v>8</v>
      </c>
      <c r="D4" s="14">
        <v>65503571</v>
      </c>
      <c r="E4" s="15">
        <v>3887896</v>
      </c>
      <c r="F4" s="16">
        <v>69391467</v>
      </c>
    </row>
    <row r="5" spans="1:6" x14ac:dyDescent="0.35">
      <c r="A5" s="51"/>
      <c r="B5" s="6" t="s">
        <v>14</v>
      </c>
      <c r="C5" s="32">
        <v>1264</v>
      </c>
      <c r="D5" s="14">
        <v>3092834422</v>
      </c>
      <c r="E5" s="15">
        <v>619362628</v>
      </c>
      <c r="F5" s="16">
        <v>3712197050</v>
      </c>
    </row>
    <row r="6" spans="1:6" ht="15" thickBot="1" x14ac:dyDescent="0.4">
      <c r="A6" s="51"/>
      <c r="B6" s="7" t="s">
        <v>15</v>
      </c>
      <c r="C6" s="17">
        <f>SUM(C4:C5)</f>
        <v>1272</v>
      </c>
      <c r="D6" s="18">
        <v>3158337993</v>
      </c>
      <c r="E6" s="19">
        <v>623250524</v>
      </c>
      <c r="F6" s="20">
        <v>3781588517</v>
      </c>
    </row>
    <row r="7" spans="1:6" ht="15" thickBot="1" x14ac:dyDescent="0.4">
      <c r="A7" s="51"/>
      <c r="B7" s="31" t="s">
        <v>12</v>
      </c>
      <c r="C7" s="30" t="s">
        <v>19</v>
      </c>
      <c r="D7" s="24">
        <v>3490952</v>
      </c>
      <c r="E7" s="25">
        <v>0</v>
      </c>
      <c r="F7" s="23">
        <v>3490952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600047764</v>
      </c>
    </row>
    <row r="11" spans="1:6" x14ac:dyDescent="0.35">
      <c r="A11" s="51"/>
      <c r="B11" s="2" t="s">
        <v>6</v>
      </c>
      <c r="C11" s="16">
        <v>15942760</v>
      </c>
    </row>
    <row r="12" spans="1:6" ht="15" thickBot="1" x14ac:dyDescent="0.4">
      <c r="A12" s="51"/>
      <c r="B12" s="3" t="s">
        <v>7</v>
      </c>
      <c r="C12" s="23">
        <v>7260000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50-EB19-4D07-AA40-D86C9D351D23}">
  <dimension ref="A2:K12"/>
  <sheetViews>
    <sheetView zoomScaleNormal="100" workbookViewId="0">
      <selection activeCell="F10" sqref="F10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23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66149999</v>
      </c>
      <c r="E4" s="41">
        <v>859879</v>
      </c>
      <c r="F4" s="40">
        <f>+D4+E4</f>
        <v>67009878</v>
      </c>
    </row>
    <row r="5" spans="1:6" x14ac:dyDescent="0.35">
      <c r="A5" s="51"/>
      <c r="B5" s="6" t="s">
        <v>14</v>
      </c>
      <c r="C5" s="43">
        <v>1116</v>
      </c>
      <c r="D5" s="42">
        <v>2793372187</v>
      </c>
      <c r="E5" s="41">
        <v>158884568</v>
      </c>
      <c r="F5" s="40">
        <f>+D5+E5</f>
        <v>2952256755</v>
      </c>
    </row>
    <row r="6" spans="1:6" ht="15" thickBot="1" x14ac:dyDescent="0.4">
      <c r="A6" s="51"/>
      <c r="B6" s="7" t="s">
        <v>15</v>
      </c>
      <c r="C6" s="39">
        <f>SUM(C4:C5)</f>
        <v>1124</v>
      </c>
      <c r="D6" s="38">
        <f>SUM(D4:D5)</f>
        <v>2859522186</v>
      </c>
      <c r="E6" s="38">
        <f>SUM(E4:E5)</f>
        <v>159744447</v>
      </c>
      <c r="F6" s="37">
        <f>SUM(F4:F5)</f>
        <v>3019266633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138192650</v>
      </c>
    </row>
    <row r="11" spans="1:6" x14ac:dyDescent="0.35">
      <c r="A11" s="51"/>
      <c r="B11" s="2" t="s">
        <v>6</v>
      </c>
      <c r="C11" s="16">
        <v>16386537</v>
      </c>
    </row>
    <row r="12" spans="1:6" ht="15" thickBot="1" x14ac:dyDescent="0.4">
      <c r="A12" s="51"/>
      <c r="B12" s="3" t="s">
        <v>7</v>
      </c>
      <c r="C12" s="23">
        <v>5165260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8C9-589B-4E33-BAC7-276FA8147878}">
  <dimension ref="A2:K12"/>
  <sheetViews>
    <sheetView zoomScaleNormal="100" workbookViewId="0">
      <selection activeCell="E13" sqref="E13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24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65099999</v>
      </c>
      <c r="E4" s="41">
        <v>1053903</v>
      </c>
      <c r="F4" s="40">
        <f>+D4+E4</f>
        <v>66153902</v>
      </c>
    </row>
    <row r="5" spans="1:6" x14ac:dyDescent="0.35">
      <c r="A5" s="51"/>
      <c r="B5" s="6" t="s">
        <v>14</v>
      </c>
      <c r="C5" s="43">
        <v>1111</v>
      </c>
      <c r="D5" s="42">
        <v>2753492076</v>
      </c>
      <c r="E5" s="41">
        <v>147813947</v>
      </c>
      <c r="F5" s="40">
        <f>+D5+E5</f>
        <v>2901306023</v>
      </c>
    </row>
    <row r="6" spans="1:6" ht="15" thickBot="1" x14ac:dyDescent="0.4">
      <c r="A6" s="51"/>
      <c r="B6" s="7" t="s">
        <v>15</v>
      </c>
      <c r="C6" s="39">
        <f>SUM(C4:C5)</f>
        <v>1119</v>
      </c>
      <c r="D6" s="38">
        <f>SUM(D4:D5)</f>
        <v>2818592075</v>
      </c>
      <c r="E6" s="38">
        <f>SUM(E4:E5)</f>
        <v>148867850</v>
      </c>
      <c r="F6" s="37">
        <f>SUM(F4:F5)</f>
        <v>2967459925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129055052</v>
      </c>
    </row>
    <row r="11" spans="1:6" x14ac:dyDescent="0.35">
      <c r="A11" s="51"/>
      <c r="B11" s="2" t="s">
        <v>6</v>
      </c>
      <c r="C11" s="16">
        <v>13537398</v>
      </c>
    </row>
    <row r="12" spans="1:6" ht="15" thickBot="1" x14ac:dyDescent="0.4">
      <c r="A12" s="51"/>
      <c r="B12" s="3" t="s">
        <v>7</v>
      </c>
      <c r="C12" s="23">
        <v>6275400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9DDE-43FB-4197-B45F-3BFB20046E0A}">
  <dimension ref="A1:K12"/>
  <sheetViews>
    <sheetView zoomScaleNormal="100" workbookViewId="0">
      <selection activeCell="H30" sqref="H30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50" t="s">
        <v>25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8</v>
      </c>
      <c r="D3" s="42">
        <v>76117209</v>
      </c>
      <c r="E3" s="41">
        <v>936245</v>
      </c>
      <c r="F3" s="40">
        <f>+D3+E3</f>
        <v>77053454</v>
      </c>
    </row>
    <row r="4" spans="1:6" x14ac:dyDescent="0.35">
      <c r="A4" s="51"/>
      <c r="B4" s="6" t="s">
        <v>14</v>
      </c>
      <c r="C4" s="48">
        <v>1122</v>
      </c>
      <c r="D4" s="42">
        <v>2700765050</v>
      </c>
      <c r="E4" s="41">
        <v>142445886</v>
      </c>
      <c r="F4" s="40">
        <f>+D4+E4</f>
        <v>2843210936</v>
      </c>
    </row>
    <row r="5" spans="1:6" ht="15" thickBot="1" x14ac:dyDescent="0.4">
      <c r="A5" s="51"/>
      <c r="B5" s="7" t="s">
        <v>15</v>
      </c>
      <c r="C5" s="39">
        <f>SUM(C3:C4)</f>
        <v>1130</v>
      </c>
      <c r="D5" s="38">
        <f>SUM(D3:D4)</f>
        <v>2776882259</v>
      </c>
      <c r="E5" s="38">
        <f>SUM(E3:E4)</f>
        <v>143382131</v>
      </c>
      <c r="F5" s="37">
        <f>SUM(F3:F4)</f>
        <v>2920264390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126196171</v>
      </c>
    </row>
    <row r="10" spans="1:6" x14ac:dyDescent="0.35">
      <c r="A10" s="51"/>
      <c r="B10" s="2" t="s">
        <v>6</v>
      </c>
      <c r="C10" s="16">
        <v>12835300</v>
      </c>
    </row>
    <row r="11" spans="1:6" ht="15" thickBot="1" x14ac:dyDescent="0.4">
      <c r="A11" s="51"/>
      <c r="B11" s="3" t="s">
        <v>7</v>
      </c>
      <c r="C11" s="23">
        <v>4350660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E6FB-C83B-4B2C-A4EA-58AB6170127F}">
  <dimension ref="A1:K12"/>
  <sheetViews>
    <sheetView tabSelected="1" zoomScaleNormal="100" workbookViewId="0">
      <selection activeCell="I12" sqref="I12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50" t="s">
        <v>26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6</v>
      </c>
      <c r="D3" s="42">
        <v>62162500</v>
      </c>
      <c r="E3" s="41">
        <v>741287</v>
      </c>
      <c r="F3" s="40">
        <f>+D3+E3</f>
        <v>62903787</v>
      </c>
    </row>
    <row r="4" spans="1:6" x14ac:dyDescent="0.35">
      <c r="A4" s="51"/>
      <c r="B4" s="6" t="s">
        <v>14</v>
      </c>
      <c r="C4" s="48">
        <v>1126</v>
      </c>
      <c r="D4" s="42">
        <v>2829829963</v>
      </c>
      <c r="E4" s="41">
        <v>145768921</v>
      </c>
      <c r="F4" s="40">
        <f>+D4+E4</f>
        <v>2975598884</v>
      </c>
    </row>
    <row r="5" spans="1:6" ht="15" thickBot="1" x14ac:dyDescent="0.4">
      <c r="A5" s="51"/>
      <c r="B5" s="7" t="s">
        <v>15</v>
      </c>
      <c r="C5" s="39">
        <f>SUM(C3:C4)</f>
        <v>1132</v>
      </c>
      <c r="D5" s="38">
        <f>SUM(D3:D4)</f>
        <v>2891992463</v>
      </c>
      <c r="E5" s="38">
        <f>SUM(E3:E4)</f>
        <v>146510208</v>
      </c>
      <c r="F5" s="37">
        <f>SUM(F3:F4)</f>
        <v>3038502671</v>
      </c>
    </row>
    <row r="6" spans="1:6" ht="15" thickBot="1" x14ac:dyDescent="0.4">
      <c r="A6" s="51"/>
      <c r="B6" s="47" t="s">
        <v>12</v>
      </c>
      <c r="C6" s="36">
        <v>13</v>
      </c>
      <c r="D6" s="35">
        <v>8775000</v>
      </c>
      <c r="E6" s="34">
        <v>0</v>
      </c>
      <c r="F6" s="33">
        <f>+D6+E6</f>
        <v>8775000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126634168</v>
      </c>
    </row>
    <row r="10" spans="1:6" x14ac:dyDescent="0.35">
      <c r="A10" s="51"/>
      <c r="B10" s="2" t="s">
        <v>6</v>
      </c>
      <c r="C10" s="16">
        <v>13557060</v>
      </c>
    </row>
    <row r="11" spans="1:6" ht="15" thickBot="1" x14ac:dyDescent="0.4">
      <c r="A11" s="51"/>
      <c r="B11" s="3" t="s">
        <v>7</v>
      </c>
      <c r="C11" s="23">
        <v>6318980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Roskó Éva</dc:creator>
  <cp:lastModifiedBy>Roskó Éva</cp:lastModifiedBy>
  <cp:lastPrinted>2017-05-03T07:08:11Z</cp:lastPrinted>
  <dcterms:created xsi:type="dcterms:W3CDTF">2017-03-10T13:18:58Z</dcterms:created>
  <dcterms:modified xsi:type="dcterms:W3CDTF">2025-02-04T11:55:03Z</dcterms:modified>
</cp:coreProperties>
</file>