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koe\Downloads\"/>
    </mc:Choice>
  </mc:AlternateContent>
  <xr:revisionPtr revIDLastSave="0" documentId="13_ncr:1_{D45E09EB-B17A-4A21-ABE4-1D6C12CA3FC3}" xr6:coauthVersionLast="47" xr6:coauthVersionMax="47" xr10:uidLastSave="{00000000-0000-0000-0000-000000000000}"/>
  <bookViews>
    <workbookView xWindow="720" yWindow="720" windowWidth="14400" windowHeight="8170" firstSheet="3" activeTab="8" xr2:uid="{00000000-000D-0000-FFFF-FFFF00000000}"/>
  </bookViews>
  <sheets>
    <sheet name="2023 Q1" sheetId="16" r:id="rId1"/>
    <sheet name="2023 Q2" sheetId="15" r:id="rId2"/>
    <sheet name="2023 Q3" sheetId="17" r:id="rId3"/>
    <sheet name="2023 Q4" sheetId="18" r:id="rId4"/>
    <sheet name="2024 Q1" sheetId="19" r:id="rId5"/>
    <sheet name="2024 Q2" sheetId="21" r:id="rId6"/>
    <sheet name="2024 Q3" sheetId="22" r:id="rId7"/>
    <sheet name="2024 Q4" sheetId="24" r:id="rId8"/>
    <sheet name="2025 Q1" sheetId="2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5" l="1"/>
  <c r="F5" i="25" s="1"/>
  <c r="F4" i="25"/>
  <c r="C5" i="25"/>
  <c r="D5" i="25"/>
  <c r="E5" i="25"/>
  <c r="F6" i="25"/>
  <c r="F3" i="24" l="1"/>
  <c r="F4" i="24"/>
  <c r="C5" i="24"/>
  <c r="D5" i="24"/>
  <c r="E5" i="24"/>
  <c r="F5" i="24"/>
  <c r="F6" i="24"/>
  <c r="F3" i="22"/>
  <c r="F4" i="22"/>
  <c r="C5" i="22"/>
  <c r="D5" i="22"/>
  <c r="E5" i="22"/>
  <c r="F5" i="22"/>
  <c r="F6" i="22"/>
  <c r="F4" i="21"/>
  <c r="F5" i="21"/>
  <c r="C6" i="21"/>
  <c r="D6" i="21"/>
  <c r="E6" i="21"/>
  <c r="F6" i="21"/>
  <c r="F7" i="21"/>
  <c r="F4" i="19" l="1"/>
  <c r="F5" i="19"/>
  <c r="C6" i="19"/>
  <c r="D6" i="19"/>
  <c r="E6" i="19"/>
  <c r="F6" i="19"/>
  <c r="F7" i="19"/>
  <c r="C6" i="18" l="1"/>
  <c r="F4" i="17"/>
  <c r="F6" i="17" s="1"/>
  <c r="F5" i="17"/>
  <c r="C6" i="17"/>
  <c r="D6" i="17"/>
  <c r="E6" i="17"/>
  <c r="F7" i="17"/>
  <c r="F4" i="16"/>
  <c r="F5" i="16"/>
  <c r="F6" i="16" s="1"/>
  <c r="C6" i="16"/>
  <c r="D6" i="16"/>
  <c r="E6" i="16"/>
  <c r="F7" i="16"/>
  <c r="F7" i="15"/>
  <c r="E6" i="15"/>
  <c r="D6" i="15"/>
  <c r="C6" i="15"/>
  <c r="F5" i="15"/>
  <c r="F4" i="15"/>
  <c r="F6" i="15" l="1"/>
</calcChain>
</file>

<file path=xl/sharedStrings.xml><?xml version="1.0" encoding="utf-8"?>
<sst xmlns="http://schemas.openxmlformats.org/spreadsheetml/2006/main" count="157" uniqueCount="29">
  <si>
    <t>I.</t>
  </si>
  <si>
    <t>II.</t>
  </si>
  <si>
    <t>Megnevezés</t>
  </si>
  <si>
    <t>Összesen</t>
  </si>
  <si>
    <t>Egyéb juttatások fajtája és mértéke</t>
  </si>
  <si>
    <t>Béren kívüli juttatások (Ft)</t>
  </si>
  <si>
    <t>Utazási költségtérítések (Ft)</t>
  </si>
  <si>
    <t>Támogatások segélyek (Ft)</t>
  </si>
  <si>
    <t>Bérjellegű juttatások
(Ft)</t>
  </si>
  <si>
    <t>Egyéb juttatások
(Ft)</t>
  </si>
  <si>
    <t>Összesen
(Ft)</t>
  </si>
  <si>
    <t>Létszám
(fő)</t>
  </si>
  <si>
    <t>Vezető tisztségviselők</t>
  </si>
  <si>
    <t>Vezetők (Mt. 208§ (1) vezető)</t>
  </si>
  <si>
    <t>Egyéb foglalkoztatottak</t>
  </si>
  <si>
    <t>Foglalkoztatottak összesen</t>
  </si>
  <si>
    <t>12</t>
  </si>
  <si>
    <t>Időszak: 2023. II. né.</t>
  </si>
  <si>
    <t>Időszak: 2023. I. né.</t>
  </si>
  <si>
    <t>13</t>
  </si>
  <si>
    <t>Időszak: 2023. III. né.</t>
  </si>
  <si>
    <t>Vezetők (Mt. 208§ vezető)</t>
  </si>
  <si>
    <t>Időszak: 2023. IV. né.</t>
  </si>
  <si>
    <t>Időszak: 2024. I. né.</t>
  </si>
  <si>
    <t>Időszak: 2024. II. né.</t>
  </si>
  <si>
    <t>Időszak: 2024. III. né.</t>
  </si>
  <si>
    <t>Időszak: 2024. IV. né.</t>
  </si>
  <si>
    <t>Támogatások, segélyek (Ft)</t>
  </si>
  <si>
    <t>Időszak: 2025. I. 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</si>
</sst>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2" fillId="2" borderId="18" xfId="0" applyFont="1" applyFill="1" applyBorder="1"/>
    <xf numFmtId="0" fontId="0" fillId="0" borderId="19" xfId="0" applyFill="1" applyBorder="1"/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4" xfId="1" applyNumberFormat="1" applyFont="1" applyBorder="1"/>
    <xf numFmtId="165" fontId="4" fillId="0" borderId="1" xfId="1" applyNumberFormat="1" applyFont="1" applyBorder="1"/>
    <xf numFmtId="165" fontId="4" fillId="0" borderId="5" xfId="1" applyNumberFormat="1" applyFont="1" applyBorder="1"/>
    <xf numFmtId="3" fontId="5" fillId="2" borderId="23" xfId="0" applyNumberFormat="1" applyFont="1" applyFill="1" applyBorder="1" applyAlignment="1">
      <alignment horizontal="center"/>
    </xf>
    <xf numFmtId="165" fontId="5" fillId="2" borderId="20" xfId="1" applyNumberFormat="1" applyFont="1" applyFill="1" applyBorder="1"/>
    <xf numFmtId="165" fontId="5" fillId="2" borderId="9" xfId="1" applyNumberFormat="1" applyFont="1" applyFill="1" applyBorder="1"/>
    <xf numFmtId="165" fontId="5" fillId="2" borderId="7" xfId="1" applyNumberFormat="1" applyFont="1" applyFill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5" fontId="4" fillId="0" borderId="7" xfId="1" applyNumberFormat="1" applyFont="1" applyBorder="1"/>
    <xf numFmtId="165" fontId="4" fillId="0" borderId="15" xfId="1" applyNumberFormat="1" applyFont="1" applyFill="1" applyBorder="1"/>
    <xf numFmtId="165" fontId="4" fillId="0" borderId="10" xfId="1" applyNumberFormat="1" applyFont="1" applyFill="1" applyBorder="1"/>
    <xf numFmtId="49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wrapText="1"/>
    </xf>
    <xf numFmtId="166" fontId="0" fillId="0" borderId="0" xfId="1" applyNumberFormat="1" applyFont="1"/>
    <xf numFmtId="165" fontId="4" fillId="0" borderId="24" xfId="1" applyNumberFormat="1" applyFont="1" applyFill="1" applyBorder="1"/>
    <xf numFmtId="49" fontId="4" fillId="0" borderId="16" xfId="0" applyNumberFormat="1" applyFont="1" applyBorder="1" applyAlignment="1">
      <alignment horizontal="center" vertical="center"/>
    </xf>
    <xf numFmtId="0" fontId="0" fillId="0" borderId="19" xfId="0" applyBorder="1"/>
    <xf numFmtId="3" fontId="4" fillId="0" borderId="22" xfId="0" applyNumberFormat="1" applyFont="1" applyBorder="1" applyAlignment="1">
      <alignment horizontal="center" wrapText="1"/>
    </xf>
    <xf numFmtId="166" fontId="4" fillId="0" borderId="7" xfId="1" applyNumberFormat="1" applyFont="1" applyBorder="1"/>
    <xf numFmtId="166" fontId="4" fillId="0" borderId="10" xfId="1" applyNumberFormat="1" applyFont="1" applyFill="1" applyBorder="1"/>
    <xf numFmtId="166" fontId="4" fillId="0" borderId="15" xfId="1" applyNumberFormat="1" applyFont="1" applyFill="1" applyBorder="1"/>
    <xf numFmtId="166" fontId="4" fillId="0" borderId="16" xfId="1" applyNumberFormat="1" applyFont="1" applyFill="1" applyBorder="1" applyAlignment="1">
      <alignment horizontal="center" vertical="center"/>
    </xf>
    <xf numFmtId="166" fontId="5" fillId="2" borderId="7" xfId="1" applyNumberFormat="1" applyFont="1" applyFill="1" applyBorder="1"/>
    <xf numFmtId="166" fontId="5" fillId="2" borderId="20" xfId="1" applyNumberFormat="1" applyFont="1" applyFill="1" applyBorder="1"/>
    <xf numFmtId="166" fontId="5" fillId="2" borderId="23" xfId="1" applyNumberFormat="1" applyFont="1" applyFill="1" applyBorder="1" applyAlignment="1">
      <alignment horizontal="center"/>
    </xf>
    <xf numFmtId="166" fontId="4" fillId="0" borderId="5" xfId="1" applyNumberFormat="1" applyFont="1" applyBorder="1"/>
    <xf numFmtId="166" fontId="4" fillId="0" borderId="1" xfId="1" applyNumberFormat="1" applyFont="1" applyBorder="1"/>
    <xf numFmtId="166" fontId="4" fillId="0" borderId="14" xfId="1" applyNumberFormat="1" applyFont="1" applyBorder="1"/>
    <xf numFmtId="166" fontId="4" fillId="0" borderId="22" xfId="1" applyNumberFormat="1" applyFont="1" applyFill="1" applyBorder="1" applyAlignment="1">
      <alignment horizontal="center" wrapText="1"/>
    </xf>
    <xf numFmtId="166" fontId="4" fillId="0" borderId="22" xfId="1" applyNumberFormat="1" applyFont="1" applyBorder="1" applyAlignment="1">
      <alignment horizontal="center" wrapText="1"/>
    </xf>
    <xf numFmtId="166" fontId="4" fillId="0" borderId="0" xfId="0" applyNumberFormat="1" applyFont="1"/>
    <xf numFmtId="165" fontId="4" fillId="0" borderId="0" xfId="0" applyNumberFormat="1" applyFont="1"/>
    <xf numFmtId="0" fontId="0" fillId="0" borderId="19" xfId="0" applyBorder="1" applyAlignment="1">
      <alignment horizontal="left"/>
    </xf>
    <xf numFmtId="166" fontId="4" fillId="0" borderId="22" xfId="1" applyNumberFormat="1" applyFont="1" applyFill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4405-7FC0-400C-87F6-E4C22A80E265}">
  <dimension ref="A2:K12"/>
  <sheetViews>
    <sheetView zoomScaleNormal="100" workbookViewId="0">
      <selection activeCell="B15" sqref="B15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18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32">
        <v>1492</v>
      </c>
      <c r="D5" s="14">
        <v>3263580084</v>
      </c>
      <c r="E5" s="15">
        <v>162276142</v>
      </c>
      <c r="F5" s="16">
        <f>SUM(D5:E5)</f>
        <v>3425856226</v>
      </c>
    </row>
    <row r="6" spans="1:6" ht="15" thickBot="1" x14ac:dyDescent="0.4">
      <c r="A6" s="51"/>
      <c r="B6" s="7" t="s">
        <v>15</v>
      </c>
      <c r="C6" s="17">
        <f>SUM(C4:C5)</f>
        <v>1498</v>
      </c>
      <c r="D6" s="18">
        <f>SUM(D4:D5)</f>
        <v>3311880084</v>
      </c>
      <c r="E6" s="19">
        <f>SUM(E4:E5)</f>
        <v>162845662</v>
      </c>
      <c r="F6" s="20">
        <f>SUM(F4:F5)</f>
        <v>3474725746</v>
      </c>
    </row>
    <row r="7" spans="1:6" ht="15" thickBot="1" x14ac:dyDescent="0.4">
      <c r="A7" s="51"/>
      <c r="B7" s="31" t="s">
        <v>12</v>
      </c>
      <c r="C7" s="30" t="s">
        <v>16</v>
      </c>
      <c r="D7" s="24">
        <v>3510000</v>
      </c>
      <c r="E7" s="25">
        <v>0</v>
      </c>
      <c r="F7" s="29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136038421</v>
      </c>
    </row>
    <row r="11" spans="1:6" x14ac:dyDescent="0.35">
      <c r="A11" s="51"/>
      <c r="B11" s="2" t="s">
        <v>6</v>
      </c>
      <c r="C11" s="16">
        <v>18080741</v>
      </c>
    </row>
    <row r="12" spans="1:6" ht="15" thickBot="1" x14ac:dyDescent="0.4">
      <c r="A12" s="51"/>
      <c r="B12" s="3" t="s">
        <v>7</v>
      </c>
      <c r="C12" s="23">
        <v>8726500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1B75-94F7-41F1-AB8D-284F19F90AE6}">
  <dimension ref="A2:K12"/>
  <sheetViews>
    <sheetView zoomScaleNormal="100" workbookViewId="0">
      <selection activeCell="B16" sqref="B16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17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27">
        <v>1452</v>
      </c>
      <c r="D5" s="14">
        <v>3269768301</v>
      </c>
      <c r="E5" s="15">
        <v>162428139</v>
      </c>
      <c r="F5" s="16">
        <f>SUM(D5:E5)</f>
        <v>3432196440</v>
      </c>
    </row>
    <row r="6" spans="1:6" ht="15" thickBot="1" x14ac:dyDescent="0.4">
      <c r="A6" s="51"/>
      <c r="B6" s="7" t="s">
        <v>15</v>
      </c>
      <c r="C6" s="17">
        <f>SUM(C4:C5)</f>
        <v>1458</v>
      </c>
      <c r="D6" s="18">
        <f t="shared" ref="D6:F6" si="0">SUM(D4:D5)</f>
        <v>3318068301</v>
      </c>
      <c r="E6" s="19">
        <f t="shared" si="0"/>
        <v>162997659</v>
      </c>
      <c r="F6" s="20">
        <f t="shared" si="0"/>
        <v>3481065960</v>
      </c>
    </row>
    <row r="7" spans="1:6" ht="15" thickBot="1" x14ac:dyDescent="0.4">
      <c r="A7" s="51"/>
      <c r="B7" s="8" t="s">
        <v>12</v>
      </c>
      <c r="C7" s="26" t="s">
        <v>16</v>
      </c>
      <c r="D7" s="24">
        <v>3465000</v>
      </c>
      <c r="E7" s="25">
        <v>0</v>
      </c>
      <c r="F7" s="16">
        <f>SUM(D7:E7)</f>
        <v>3465000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134709211</v>
      </c>
    </row>
    <row r="11" spans="1:6" x14ac:dyDescent="0.35">
      <c r="A11" s="51"/>
      <c r="B11" s="2" t="s">
        <v>6</v>
      </c>
      <c r="C11" s="16">
        <v>19438448</v>
      </c>
    </row>
    <row r="12" spans="1:6" ht="15" thickBot="1" x14ac:dyDescent="0.4">
      <c r="A12" s="51"/>
      <c r="B12" s="3" t="s">
        <v>7</v>
      </c>
      <c r="C12" s="23">
        <v>8850000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0C48-7B74-472B-A3E7-488E4A900ACA}">
  <dimension ref="A2:K12"/>
  <sheetViews>
    <sheetView zoomScaleNormal="100" workbookViewId="0">
      <selection activeCell="C15" sqref="C15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20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7</v>
      </c>
      <c r="D4" s="14">
        <v>59400000</v>
      </c>
      <c r="E4" s="15">
        <v>664440</v>
      </c>
      <c r="F4" s="16">
        <f>SUM(D4:E4)</f>
        <v>60064440</v>
      </c>
    </row>
    <row r="5" spans="1:6" x14ac:dyDescent="0.35">
      <c r="A5" s="51"/>
      <c r="B5" s="6" t="s">
        <v>14</v>
      </c>
      <c r="C5" s="32">
        <v>1361</v>
      </c>
      <c r="D5" s="14">
        <v>3182930254</v>
      </c>
      <c r="E5" s="15">
        <v>149282532</v>
      </c>
      <c r="F5" s="16">
        <f>SUM(D5:E5)</f>
        <v>3332212786</v>
      </c>
    </row>
    <row r="6" spans="1:6" ht="15" thickBot="1" x14ac:dyDescent="0.4">
      <c r="A6" s="51"/>
      <c r="B6" s="7" t="s">
        <v>15</v>
      </c>
      <c r="C6" s="17">
        <f>SUM(C4:C5)</f>
        <v>1368</v>
      </c>
      <c r="D6" s="18">
        <f>SUM(D4:D5)</f>
        <v>3242330254</v>
      </c>
      <c r="E6" s="19">
        <f>SUM(E4:E5)</f>
        <v>149946972</v>
      </c>
      <c r="F6" s="20">
        <f>SUM(F4:F5)</f>
        <v>3392277226</v>
      </c>
    </row>
    <row r="7" spans="1:6" ht="15" thickBot="1" x14ac:dyDescent="0.4">
      <c r="A7" s="51"/>
      <c r="B7" s="31" t="s">
        <v>12</v>
      </c>
      <c r="C7" s="30" t="s">
        <v>19</v>
      </c>
      <c r="D7" s="24">
        <v>3510000</v>
      </c>
      <c r="E7" s="25">
        <v>0</v>
      </c>
      <c r="F7" s="16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126220831</v>
      </c>
    </row>
    <row r="11" spans="1:6" x14ac:dyDescent="0.35">
      <c r="A11" s="51"/>
      <c r="B11" s="2" t="s">
        <v>6</v>
      </c>
      <c r="C11" s="16">
        <v>15475765</v>
      </c>
    </row>
    <row r="12" spans="1:6" ht="15" thickBot="1" x14ac:dyDescent="0.4">
      <c r="A12" s="51"/>
      <c r="B12" s="3" t="s">
        <v>7</v>
      </c>
      <c r="C12" s="23">
        <v>8250376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B2CA-C456-440E-8C83-AE37C582C2C2}">
  <dimension ref="A2:K12"/>
  <sheetViews>
    <sheetView zoomScaleNormal="100" workbookViewId="0">
      <selection activeCell="B19" sqref="B19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22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9">
        <v>8</v>
      </c>
      <c r="D4" s="14">
        <v>65503571</v>
      </c>
      <c r="E4" s="15">
        <v>3887896</v>
      </c>
      <c r="F4" s="16">
        <v>69391467</v>
      </c>
    </row>
    <row r="5" spans="1:6" x14ac:dyDescent="0.35">
      <c r="A5" s="51"/>
      <c r="B5" s="6" t="s">
        <v>14</v>
      </c>
      <c r="C5" s="32">
        <v>1264</v>
      </c>
      <c r="D5" s="14">
        <v>3092834422</v>
      </c>
      <c r="E5" s="15">
        <v>619362628</v>
      </c>
      <c r="F5" s="16">
        <v>3712197050</v>
      </c>
    </row>
    <row r="6" spans="1:6" ht="15" thickBot="1" x14ac:dyDescent="0.4">
      <c r="A6" s="51"/>
      <c r="B6" s="7" t="s">
        <v>15</v>
      </c>
      <c r="C6" s="17">
        <f>SUM(C4:C5)</f>
        <v>1272</v>
      </c>
      <c r="D6" s="18">
        <v>3158337993</v>
      </c>
      <c r="E6" s="19">
        <v>623250524</v>
      </c>
      <c r="F6" s="20">
        <v>3781588517</v>
      </c>
    </row>
    <row r="7" spans="1:6" ht="15" thickBot="1" x14ac:dyDescent="0.4">
      <c r="A7" s="51"/>
      <c r="B7" s="31" t="s">
        <v>12</v>
      </c>
      <c r="C7" s="30" t="s">
        <v>19</v>
      </c>
      <c r="D7" s="24">
        <v>3490952</v>
      </c>
      <c r="E7" s="25">
        <v>0</v>
      </c>
      <c r="F7" s="23">
        <v>3490952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600047764</v>
      </c>
    </row>
    <row r="11" spans="1:6" x14ac:dyDescent="0.35">
      <c r="A11" s="51"/>
      <c r="B11" s="2" t="s">
        <v>6</v>
      </c>
      <c r="C11" s="16">
        <v>15942760</v>
      </c>
    </row>
    <row r="12" spans="1:6" ht="15" thickBot="1" x14ac:dyDescent="0.4">
      <c r="A12" s="51"/>
      <c r="B12" s="3" t="s">
        <v>7</v>
      </c>
      <c r="C12" s="23">
        <v>7260000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C650-EB19-4D07-AA40-D86C9D351D23}">
  <dimension ref="A2:K12"/>
  <sheetViews>
    <sheetView zoomScaleNormal="100" workbookViewId="0">
      <selection activeCell="F10" sqref="F10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23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66149999</v>
      </c>
      <c r="E4" s="41">
        <v>859879</v>
      </c>
      <c r="F4" s="40">
        <f>+D4+E4</f>
        <v>67009878</v>
      </c>
    </row>
    <row r="5" spans="1:6" x14ac:dyDescent="0.35">
      <c r="A5" s="51"/>
      <c r="B5" s="6" t="s">
        <v>14</v>
      </c>
      <c r="C5" s="43">
        <v>1116</v>
      </c>
      <c r="D5" s="42">
        <v>2793372187</v>
      </c>
      <c r="E5" s="41">
        <v>158884568</v>
      </c>
      <c r="F5" s="40">
        <f>+D5+E5</f>
        <v>2952256755</v>
      </c>
    </row>
    <row r="6" spans="1:6" ht="15" thickBot="1" x14ac:dyDescent="0.4">
      <c r="A6" s="51"/>
      <c r="B6" s="7" t="s">
        <v>15</v>
      </c>
      <c r="C6" s="39">
        <f>SUM(C4:C5)</f>
        <v>1124</v>
      </c>
      <c r="D6" s="38">
        <f>SUM(D4:D5)</f>
        <v>2859522186</v>
      </c>
      <c r="E6" s="38">
        <f>SUM(E4:E5)</f>
        <v>159744447</v>
      </c>
      <c r="F6" s="37">
        <f>SUM(F4:F5)</f>
        <v>3019266633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138192650</v>
      </c>
    </row>
    <row r="11" spans="1:6" x14ac:dyDescent="0.35">
      <c r="A11" s="51"/>
      <c r="B11" s="2" t="s">
        <v>6</v>
      </c>
      <c r="C11" s="16">
        <v>16386537</v>
      </c>
    </row>
    <row r="12" spans="1:6" ht="15" thickBot="1" x14ac:dyDescent="0.4">
      <c r="A12" s="51"/>
      <c r="B12" s="3" t="s">
        <v>7</v>
      </c>
      <c r="C12" s="23">
        <v>5165260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68C9-589B-4E33-BAC7-276FA8147878}">
  <dimension ref="A2:K12"/>
  <sheetViews>
    <sheetView zoomScaleNormal="100" workbookViewId="0">
      <selection activeCell="E13" sqref="E13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24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65099999</v>
      </c>
      <c r="E4" s="41">
        <v>1053903</v>
      </c>
      <c r="F4" s="40">
        <f>+D4+E4</f>
        <v>66153902</v>
      </c>
    </row>
    <row r="5" spans="1:6" x14ac:dyDescent="0.35">
      <c r="A5" s="51"/>
      <c r="B5" s="6" t="s">
        <v>14</v>
      </c>
      <c r="C5" s="43">
        <v>1111</v>
      </c>
      <c r="D5" s="42">
        <v>2753492076</v>
      </c>
      <c r="E5" s="41">
        <v>147813947</v>
      </c>
      <c r="F5" s="40">
        <f>+D5+E5</f>
        <v>2901306023</v>
      </c>
    </row>
    <row r="6" spans="1:6" ht="15" thickBot="1" x14ac:dyDescent="0.4">
      <c r="A6" s="51"/>
      <c r="B6" s="7" t="s">
        <v>15</v>
      </c>
      <c r="C6" s="39">
        <f>SUM(C4:C5)</f>
        <v>1119</v>
      </c>
      <c r="D6" s="38">
        <f>SUM(D4:D5)</f>
        <v>2818592075</v>
      </c>
      <c r="E6" s="38">
        <f>SUM(E4:E5)</f>
        <v>148867850</v>
      </c>
      <c r="F6" s="37">
        <f>SUM(F4:F5)</f>
        <v>2967459925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129055052</v>
      </c>
    </row>
    <row r="11" spans="1:6" x14ac:dyDescent="0.35">
      <c r="A11" s="51"/>
      <c r="B11" s="2" t="s">
        <v>6</v>
      </c>
      <c r="C11" s="16">
        <v>13537398</v>
      </c>
    </row>
    <row r="12" spans="1:6" ht="15" thickBot="1" x14ac:dyDescent="0.4">
      <c r="A12" s="51"/>
      <c r="B12" s="3" t="s">
        <v>7</v>
      </c>
      <c r="C12" s="23">
        <v>6275400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9DDE-43FB-4197-B45F-3BFB20046E0A}">
  <dimension ref="A1:K12"/>
  <sheetViews>
    <sheetView zoomScaleNormal="100" workbookViewId="0">
      <selection activeCell="H30" sqref="H30"/>
    </sheetView>
  </sheetViews>
  <sheetFormatPr defaultRowHeight="14.5" x14ac:dyDescent="0.35"/>
  <cols>
    <col min="2" max="2" width="46.54296875" bestFit="1" customWidth="1"/>
    <col min="3" max="3" width="12.90625" style="21" customWidth="1"/>
    <col min="4" max="4" width="19.08984375" style="21" bestFit="1" customWidth="1"/>
    <col min="5" max="5" width="15.1796875" style="21" bestFit="1" customWidth="1"/>
    <col min="6" max="6" width="16.453125" style="21" bestFit="1" customWidth="1"/>
    <col min="8" max="11" width="18.36328125" style="28" customWidth="1"/>
  </cols>
  <sheetData>
    <row r="1" spans="1:6" ht="15" thickBot="1" x14ac:dyDescent="0.4">
      <c r="B1" s="50" t="s">
        <v>25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8</v>
      </c>
      <c r="D3" s="42">
        <v>76117209</v>
      </c>
      <c r="E3" s="41">
        <v>936245</v>
      </c>
      <c r="F3" s="40">
        <f>+D3+E3</f>
        <v>77053454</v>
      </c>
    </row>
    <row r="4" spans="1:6" x14ac:dyDescent="0.35">
      <c r="A4" s="51"/>
      <c r="B4" s="6" t="s">
        <v>14</v>
      </c>
      <c r="C4" s="48">
        <v>1122</v>
      </c>
      <c r="D4" s="42">
        <v>2700765050</v>
      </c>
      <c r="E4" s="41">
        <v>142445886</v>
      </c>
      <c r="F4" s="40">
        <f>+D4+E4</f>
        <v>2843210936</v>
      </c>
    </row>
    <row r="5" spans="1:6" ht="15" thickBot="1" x14ac:dyDescent="0.4">
      <c r="A5" s="51"/>
      <c r="B5" s="7" t="s">
        <v>15</v>
      </c>
      <c r="C5" s="39">
        <f>SUM(C3:C4)</f>
        <v>1130</v>
      </c>
      <c r="D5" s="38">
        <f>SUM(D3:D4)</f>
        <v>2776882259</v>
      </c>
      <c r="E5" s="38">
        <f>SUM(E3:E4)</f>
        <v>143382131</v>
      </c>
      <c r="F5" s="37">
        <f>SUM(F3:F4)</f>
        <v>2920264390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126196171</v>
      </c>
    </row>
    <row r="10" spans="1:6" x14ac:dyDescent="0.35">
      <c r="A10" s="51"/>
      <c r="B10" s="2" t="s">
        <v>6</v>
      </c>
      <c r="C10" s="16">
        <v>12835300</v>
      </c>
    </row>
    <row r="11" spans="1:6" ht="15" thickBot="1" x14ac:dyDescent="0.4">
      <c r="A11" s="51"/>
      <c r="B11" s="3" t="s">
        <v>7</v>
      </c>
      <c r="C11" s="23">
        <v>4350660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9FD85-3478-4900-8ADF-1642816CE2F4}">
  <dimension ref="A1:K12"/>
  <sheetViews>
    <sheetView zoomScaleNormal="100" workbookViewId="0">
      <selection activeCell="D9" sqref="D9"/>
    </sheetView>
  </sheetViews>
  <sheetFormatPr defaultRowHeight="14.5" x14ac:dyDescent="0.35"/>
  <cols>
    <col min="2" max="2" width="46.5429687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26953125" style="28" customWidth="1"/>
  </cols>
  <sheetData>
    <row r="1" spans="1:6" ht="15" thickBot="1" x14ac:dyDescent="0.4">
      <c r="B1" s="50" t="s">
        <v>26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6</v>
      </c>
      <c r="D3" s="42">
        <v>62162500</v>
      </c>
      <c r="E3" s="41">
        <v>741287</v>
      </c>
      <c r="F3" s="40">
        <f>+D3+E3</f>
        <v>62903787</v>
      </c>
    </row>
    <row r="4" spans="1:6" x14ac:dyDescent="0.35">
      <c r="A4" s="51"/>
      <c r="B4" s="6" t="s">
        <v>14</v>
      </c>
      <c r="C4" s="48">
        <v>1126</v>
      </c>
      <c r="D4" s="42">
        <v>3096486262</v>
      </c>
      <c r="E4" s="41">
        <v>145768921</v>
      </c>
      <c r="F4" s="40">
        <f>+D4+E4</f>
        <v>3242255183</v>
      </c>
    </row>
    <row r="5" spans="1:6" ht="15" thickBot="1" x14ac:dyDescent="0.4">
      <c r="A5" s="51"/>
      <c r="B5" s="7" t="s">
        <v>15</v>
      </c>
      <c r="C5" s="39">
        <f>SUM(C3:C4)</f>
        <v>1132</v>
      </c>
      <c r="D5" s="38">
        <f>SUM(D3:D4)</f>
        <v>3158648762</v>
      </c>
      <c r="E5" s="38">
        <f>SUM(E3:E4)</f>
        <v>146510208</v>
      </c>
      <c r="F5" s="37">
        <f>SUM(F3:F4)</f>
        <v>3305158970</v>
      </c>
    </row>
    <row r="6" spans="1:6" ht="15" thickBot="1" x14ac:dyDescent="0.4">
      <c r="A6" s="51"/>
      <c r="B6" s="47" t="s">
        <v>12</v>
      </c>
      <c r="C6" s="36">
        <v>13</v>
      </c>
      <c r="D6" s="35">
        <v>8775000</v>
      </c>
      <c r="E6" s="34">
        <v>0</v>
      </c>
      <c r="F6" s="33">
        <f>+D6+E6</f>
        <v>8775000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126634168</v>
      </c>
    </row>
    <row r="10" spans="1:6" x14ac:dyDescent="0.35">
      <c r="A10" s="51"/>
      <c r="B10" s="2" t="s">
        <v>6</v>
      </c>
      <c r="C10" s="16">
        <v>13557060</v>
      </c>
    </row>
    <row r="11" spans="1:6" ht="15" thickBot="1" x14ac:dyDescent="0.4">
      <c r="A11" s="51"/>
      <c r="B11" s="3" t="s">
        <v>7</v>
      </c>
      <c r="C11" s="23">
        <v>6318980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9200-5004-4E79-9DB7-ABD753DC571A}">
  <dimension ref="A1:K11"/>
  <sheetViews>
    <sheetView tabSelected="1" zoomScaleNormal="100" workbookViewId="0">
      <selection activeCell="C4" sqref="C4"/>
    </sheetView>
  </sheetViews>
  <sheetFormatPr defaultRowHeight="14.5" x14ac:dyDescent="0.35"/>
  <cols>
    <col min="2" max="2" width="46.45312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28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42625001</v>
      </c>
      <c r="E3" s="41">
        <v>558888</v>
      </c>
      <c r="F3" s="40">
        <f>+D3+E3</f>
        <v>43183889</v>
      </c>
    </row>
    <row r="4" spans="1:6" x14ac:dyDescent="0.35">
      <c r="A4" s="51"/>
      <c r="B4" s="6" t="s">
        <v>14</v>
      </c>
      <c r="C4" s="48">
        <v>1150</v>
      </c>
      <c r="D4" s="42">
        <v>3051458818</v>
      </c>
      <c r="E4" s="41">
        <v>144660206</v>
      </c>
      <c r="F4" s="40">
        <f>+D4+E4</f>
        <v>3196119024</v>
      </c>
    </row>
    <row r="5" spans="1:6" ht="15" thickBot="1" x14ac:dyDescent="0.4">
      <c r="A5" s="51"/>
      <c r="B5" s="7" t="s">
        <v>15</v>
      </c>
      <c r="C5" s="39">
        <f>SUM(C3:C4)</f>
        <v>1155</v>
      </c>
      <c r="D5" s="38">
        <f>SUM(D3:D4)</f>
        <v>3094083819</v>
      </c>
      <c r="E5" s="38">
        <f>SUM(E3:E4)</f>
        <v>145219094</v>
      </c>
      <c r="F5" s="37">
        <f>SUM(F3:F4)</f>
        <v>3239302913</v>
      </c>
    </row>
    <row r="6" spans="1:6" ht="15" thickBot="1" x14ac:dyDescent="0.4">
      <c r="A6" s="51"/>
      <c r="B6" s="47" t="s">
        <v>12</v>
      </c>
      <c r="C6" s="36">
        <v>13</v>
      </c>
      <c r="D6" s="35">
        <v>7544998</v>
      </c>
      <c r="E6" s="34">
        <v>0</v>
      </c>
      <c r="F6" s="33">
        <f>+D6+E6</f>
        <v>7544998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124032362</v>
      </c>
    </row>
    <row r="10" spans="1:6" x14ac:dyDescent="0.35">
      <c r="A10" s="51"/>
      <c r="B10" s="2" t="s">
        <v>6</v>
      </c>
      <c r="C10" s="16">
        <v>13367932</v>
      </c>
    </row>
    <row r="11" spans="1:6" ht="15" thickBot="1" x14ac:dyDescent="0.4">
      <c r="A11" s="51"/>
      <c r="B11" s="3" t="s">
        <v>27</v>
      </c>
      <c r="C11" s="23">
        <v>7818800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2023 Q1</vt:lpstr>
      <vt:lpstr>2023 Q2</vt:lpstr>
      <vt:lpstr>2023 Q3</vt:lpstr>
      <vt:lpstr>2023 Q4</vt:lpstr>
      <vt:lpstr>2024 Q1</vt:lpstr>
      <vt:lpstr>2024 Q2</vt:lpstr>
      <vt:lpstr>2024 Q3</vt:lpstr>
      <vt:lpstr>2024 Q4</vt:lpstr>
      <vt:lpstr>2025 Q1</vt:lpstr>
    </vt:vector>
  </TitlesOfParts>
  <Company>Nemzeti Infokommunikációs Szolgáltató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Roskó Éva</dc:creator>
  <cp:lastModifiedBy>Roskó Éva</cp:lastModifiedBy>
  <cp:lastPrinted>2017-05-03T07:08:11Z</cp:lastPrinted>
  <dcterms:created xsi:type="dcterms:W3CDTF">2017-03-10T13:18:58Z</dcterms:created>
  <dcterms:modified xsi:type="dcterms:W3CDTF">2025-04-09T09:25:42Z</dcterms:modified>
</cp:coreProperties>
</file>