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oskoe\Desktop\feltölteni\nisz\"/>
    </mc:Choice>
  </mc:AlternateContent>
  <xr:revisionPtr revIDLastSave="0" documentId="8_{4386BBFD-9689-40A9-B5E0-B661AE88F5C4}" xr6:coauthVersionLast="47" xr6:coauthVersionMax="47" xr10:uidLastSave="{00000000-0000-0000-0000-000000000000}"/>
  <bookViews>
    <workbookView xWindow="1440" yWindow="1440" windowWidth="14400" windowHeight="8170" firstSheet="5" activeTab="10" xr2:uid="{00000000-000D-0000-FFFF-FFFF00000000}"/>
  </bookViews>
  <sheets>
    <sheet name="2023 Q1" sheetId="16" r:id="rId1"/>
    <sheet name="2023 Q2" sheetId="15" r:id="rId2"/>
    <sheet name="2023 Q3" sheetId="17" r:id="rId3"/>
    <sheet name="2023 Q4" sheetId="18" r:id="rId4"/>
    <sheet name="2024 Q1" sheetId="19" r:id="rId5"/>
    <sheet name="2024 Q2" sheetId="21" r:id="rId6"/>
    <sheet name="2024 Q3" sheetId="22" r:id="rId7"/>
    <sheet name="2024 Q4" sheetId="24" r:id="rId8"/>
    <sheet name="2025 Q1" sheetId="25" r:id="rId9"/>
    <sheet name="2025 Q2" sheetId="26" r:id="rId10"/>
    <sheet name="2025_Q3" sheetId="27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27" l="1"/>
  <c r="D5" i="27"/>
  <c r="E5" i="27"/>
  <c r="F5" i="27"/>
  <c r="F6" i="27"/>
  <c r="F3" i="26"/>
  <c r="F4" i="26"/>
  <c r="C5" i="26"/>
  <c r="D5" i="26"/>
  <c r="E5" i="26"/>
  <c r="F5" i="26"/>
  <c r="F6" i="26"/>
  <c r="F3" i="25"/>
  <c r="F5" i="25" s="1"/>
  <c r="F4" i="25"/>
  <c r="C5" i="25"/>
  <c r="D5" i="25"/>
  <c r="E5" i="25"/>
  <c r="F6" i="25"/>
  <c r="F3" i="24" l="1"/>
  <c r="F4" i="24"/>
  <c r="C5" i="24"/>
  <c r="D5" i="24"/>
  <c r="E5" i="24"/>
  <c r="F5" i="24"/>
  <c r="F6" i="24"/>
  <c r="F3" i="22"/>
  <c r="F4" i="22"/>
  <c r="C5" i="22"/>
  <c r="D5" i="22"/>
  <c r="E5" i="22"/>
  <c r="F5" i="22"/>
  <c r="F6" i="22"/>
  <c r="F4" i="21"/>
  <c r="F5" i="21"/>
  <c r="C6" i="21"/>
  <c r="D6" i="21"/>
  <c r="E6" i="21"/>
  <c r="F6" i="21"/>
  <c r="F7" i="21"/>
  <c r="F4" i="19" l="1"/>
  <c r="F5" i="19"/>
  <c r="C6" i="19"/>
  <c r="D6" i="19"/>
  <c r="E6" i="19"/>
  <c r="F6" i="19"/>
  <c r="F7" i="19"/>
  <c r="C6" i="18" l="1"/>
  <c r="F4" i="17"/>
  <c r="F6" i="17" s="1"/>
  <c r="F5" i="17"/>
  <c r="C6" i="17"/>
  <c r="D6" i="17"/>
  <c r="E6" i="17"/>
  <c r="F7" i="17"/>
  <c r="F4" i="16"/>
  <c r="F5" i="16"/>
  <c r="F6" i="16" s="1"/>
  <c r="C6" i="16"/>
  <c r="D6" i="16"/>
  <c r="E6" i="16"/>
  <c r="F7" i="16"/>
  <c r="F7" i="15"/>
  <c r="E6" i="15"/>
  <c r="D6" i="15"/>
  <c r="C6" i="15"/>
  <c r="F5" i="15"/>
  <c r="F4" i="15"/>
  <c r="F6" i="15" l="1"/>
</calcChain>
</file>

<file path=xl/sharedStrings.xml><?xml version="1.0" encoding="utf-8"?>
<sst xmlns="http://schemas.openxmlformats.org/spreadsheetml/2006/main" count="191" uniqueCount="31">
  <si>
    <t>I.</t>
  </si>
  <si>
    <t>II.</t>
  </si>
  <si>
    <t>Megnevezés</t>
  </si>
  <si>
    <t>Összesen</t>
  </si>
  <si>
    <t>Egyéb juttatások fajtája és mértéke</t>
  </si>
  <si>
    <t>Béren kívüli juttatások (Ft)</t>
  </si>
  <si>
    <t>Utazási költségtérítések (Ft)</t>
  </si>
  <si>
    <t>Támogatások segélyek (Ft)</t>
  </si>
  <si>
    <t>Bérjellegű juttatások
(Ft)</t>
  </si>
  <si>
    <t>Egyéb juttatások
(Ft)</t>
  </si>
  <si>
    <t>Összesen
(Ft)</t>
  </si>
  <si>
    <t>Létszám
(fő)</t>
  </si>
  <si>
    <t>Vezető tisztségviselők</t>
  </si>
  <si>
    <t>Vezetők (Mt. 208§ (1) vezető)</t>
  </si>
  <si>
    <t>Egyéb foglalkoztatottak</t>
  </si>
  <si>
    <t>Foglalkoztatottak összesen</t>
  </si>
  <si>
    <t>12</t>
  </si>
  <si>
    <t>Időszak: 2023. II. né.</t>
  </si>
  <si>
    <t>Időszak: 2023. I. né.</t>
  </si>
  <si>
    <t>13</t>
  </si>
  <si>
    <t>Időszak: 2023. III. né.</t>
  </si>
  <si>
    <t>Vezetők (Mt. 208§ vezető)</t>
  </si>
  <si>
    <t>Időszak: 2023. IV. né.</t>
  </si>
  <si>
    <t>Időszak: 2024. I. né.</t>
  </si>
  <si>
    <t>Időszak: 2024. II. né.</t>
  </si>
  <si>
    <t>Időszak: 2024. III. né.</t>
  </si>
  <si>
    <t>Időszak: 2024. IV. né.</t>
  </si>
  <si>
    <t>Támogatások, segélyek (Ft)</t>
  </si>
  <si>
    <t>Időszak: 2025. I. né.</t>
  </si>
  <si>
    <t>Időszak: 2025. II. né.</t>
  </si>
  <si>
    <t>Időszak: 2025. III. né.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</si>
</sst>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#,##0_ ;\-#,##0\ "/>
    <numFmt numFmtId="166" formatCode="_-* #,##0\ _F_t_-;\-* #,##0\ _F_t_-;_-* &quot;-&quot;??\ _F_t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2" xfId="0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6" xfId="0" applyBorder="1"/>
    <xf numFmtId="0" fontId="0" fillId="0" borderId="4" xfId="0" applyBorder="1"/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wrapText="1"/>
    </xf>
    <xf numFmtId="0" fontId="2" fillId="2" borderId="18" xfId="0" applyFont="1" applyFill="1" applyBorder="1"/>
    <xf numFmtId="0" fontId="0" fillId="0" borderId="19" xfId="0" applyFill="1" applyBorder="1"/>
    <xf numFmtId="0" fontId="4" fillId="0" borderId="22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65" fontId="4" fillId="0" borderId="14" xfId="1" applyNumberFormat="1" applyFont="1" applyBorder="1"/>
    <xf numFmtId="165" fontId="4" fillId="0" borderId="1" xfId="1" applyNumberFormat="1" applyFont="1" applyBorder="1"/>
    <xf numFmtId="165" fontId="4" fillId="0" borderId="5" xfId="1" applyNumberFormat="1" applyFont="1" applyBorder="1"/>
    <xf numFmtId="3" fontId="5" fillId="2" borderId="23" xfId="0" applyNumberFormat="1" applyFont="1" applyFill="1" applyBorder="1" applyAlignment="1">
      <alignment horizontal="center"/>
    </xf>
    <xf numFmtId="165" fontId="5" fillId="2" borderId="20" xfId="1" applyNumberFormat="1" applyFont="1" applyFill="1" applyBorder="1"/>
    <xf numFmtId="165" fontId="5" fillId="2" borderId="9" xfId="1" applyNumberFormat="1" applyFont="1" applyFill="1" applyBorder="1"/>
    <xf numFmtId="165" fontId="5" fillId="2" borderId="7" xfId="1" applyNumberFormat="1" applyFont="1" applyFill="1" applyBorder="1"/>
    <xf numFmtId="0" fontId="4" fillId="0" borderId="0" xfId="0" applyFont="1"/>
    <xf numFmtId="0" fontId="4" fillId="0" borderId="3" xfId="0" applyFont="1" applyBorder="1" applyAlignment="1">
      <alignment horizontal="center"/>
    </xf>
    <xf numFmtId="165" fontId="4" fillId="0" borderId="7" xfId="1" applyNumberFormat="1" applyFont="1" applyBorder="1"/>
    <xf numFmtId="165" fontId="4" fillId="0" borderId="15" xfId="1" applyNumberFormat="1" applyFont="1" applyFill="1" applyBorder="1"/>
    <xf numFmtId="165" fontId="4" fillId="0" borderId="10" xfId="1" applyNumberFormat="1" applyFont="1" applyFill="1" applyBorder="1"/>
    <xf numFmtId="49" fontId="4" fillId="0" borderId="16" xfId="0" applyNumberFormat="1" applyFont="1" applyFill="1" applyBorder="1" applyAlignment="1">
      <alignment horizontal="center" vertical="center"/>
    </xf>
    <xf numFmtId="3" fontId="4" fillId="0" borderId="22" xfId="0" applyNumberFormat="1" applyFont="1" applyFill="1" applyBorder="1" applyAlignment="1">
      <alignment horizontal="center" wrapText="1"/>
    </xf>
    <xf numFmtId="166" fontId="0" fillId="0" borderId="0" xfId="1" applyNumberFormat="1" applyFont="1"/>
    <xf numFmtId="165" fontId="4" fillId="0" borderId="24" xfId="1" applyNumberFormat="1" applyFont="1" applyFill="1" applyBorder="1"/>
    <xf numFmtId="49" fontId="4" fillId="0" borderId="16" xfId="0" applyNumberFormat="1" applyFont="1" applyBorder="1" applyAlignment="1">
      <alignment horizontal="center" vertical="center"/>
    </xf>
    <xf numFmtId="0" fontId="0" fillId="0" borderId="19" xfId="0" applyBorder="1"/>
    <xf numFmtId="3" fontId="4" fillId="0" borderId="22" xfId="0" applyNumberFormat="1" applyFont="1" applyBorder="1" applyAlignment="1">
      <alignment horizontal="center" wrapText="1"/>
    </xf>
    <xf numFmtId="166" fontId="4" fillId="0" borderId="7" xfId="1" applyNumberFormat="1" applyFont="1" applyBorder="1"/>
    <xf numFmtId="166" fontId="4" fillId="0" borderId="10" xfId="1" applyNumberFormat="1" applyFont="1" applyFill="1" applyBorder="1"/>
    <xf numFmtId="166" fontId="4" fillId="0" borderId="15" xfId="1" applyNumberFormat="1" applyFont="1" applyFill="1" applyBorder="1"/>
    <xf numFmtId="166" fontId="4" fillId="0" borderId="16" xfId="1" applyNumberFormat="1" applyFont="1" applyFill="1" applyBorder="1" applyAlignment="1">
      <alignment horizontal="center" vertical="center"/>
    </xf>
    <xf numFmtId="166" fontId="5" fillId="2" borderId="7" xfId="1" applyNumberFormat="1" applyFont="1" applyFill="1" applyBorder="1"/>
    <xf numFmtId="166" fontId="5" fillId="2" borderId="20" xfId="1" applyNumberFormat="1" applyFont="1" applyFill="1" applyBorder="1"/>
    <xf numFmtId="166" fontId="5" fillId="2" borderId="23" xfId="1" applyNumberFormat="1" applyFont="1" applyFill="1" applyBorder="1" applyAlignment="1">
      <alignment horizontal="center"/>
    </xf>
    <xf numFmtId="166" fontId="4" fillId="0" borderId="5" xfId="1" applyNumberFormat="1" applyFont="1" applyBorder="1"/>
    <xf numFmtId="166" fontId="4" fillId="0" borderId="1" xfId="1" applyNumberFormat="1" applyFont="1" applyBorder="1"/>
    <xf numFmtId="166" fontId="4" fillId="0" borderId="14" xfId="1" applyNumberFormat="1" applyFont="1" applyBorder="1"/>
    <xf numFmtId="166" fontId="4" fillId="0" borderId="22" xfId="1" applyNumberFormat="1" applyFont="1" applyFill="1" applyBorder="1" applyAlignment="1">
      <alignment horizontal="center" wrapText="1"/>
    </xf>
    <xf numFmtId="166" fontId="4" fillId="0" borderId="22" xfId="1" applyNumberFormat="1" applyFont="1" applyBorder="1" applyAlignment="1">
      <alignment horizontal="center" wrapText="1"/>
    </xf>
    <xf numFmtId="166" fontId="4" fillId="0" borderId="0" xfId="0" applyNumberFormat="1" applyFont="1"/>
    <xf numFmtId="165" fontId="4" fillId="0" borderId="0" xfId="0" applyNumberFormat="1" applyFont="1"/>
    <xf numFmtId="0" fontId="0" fillId="0" borderId="19" xfId="0" applyBorder="1" applyAlignment="1">
      <alignment horizontal="left"/>
    </xf>
    <xf numFmtId="166" fontId="4" fillId="0" borderId="22" xfId="1" applyNumberFormat="1" applyFont="1" applyFill="1" applyBorder="1" applyAlignment="1">
      <alignment horizontal="center"/>
    </xf>
    <xf numFmtId="166" fontId="4" fillId="0" borderId="22" xfId="1" applyNumberFormat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1" xfId="0" applyBorder="1" applyAlignment="1">
      <alignment horizontal="center" vertic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84405-7FC0-400C-87F6-E4C22A80E265}">
  <dimension ref="A2:K12"/>
  <sheetViews>
    <sheetView zoomScaleNormal="100" workbookViewId="0">
      <selection activeCell="B15" sqref="B15"/>
    </sheetView>
  </sheetViews>
  <sheetFormatPr defaultRowHeight="14.5" x14ac:dyDescent="0.35"/>
  <cols>
    <col min="2" max="2" width="46.54296875" bestFit="1" customWidth="1"/>
    <col min="3" max="3" width="23.6328125" style="21" customWidth="1"/>
    <col min="4" max="4" width="24.6328125" style="21" bestFit="1" customWidth="1"/>
    <col min="5" max="5" width="19.453125" style="21" bestFit="1" customWidth="1"/>
    <col min="6" max="6" width="15.90625" style="21" bestFit="1" customWidth="1"/>
    <col min="8" max="11" width="18.36328125" style="28" customWidth="1"/>
  </cols>
  <sheetData>
    <row r="2" spans="1:6" ht="15" thickBot="1" x14ac:dyDescent="0.4">
      <c r="B2" s="50" t="s">
        <v>18</v>
      </c>
      <c r="C2" s="50"/>
      <c r="D2" s="50"/>
      <c r="E2" s="50"/>
      <c r="F2" s="50"/>
    </row>
    <row r="3" spans="1:6" ht="29" x14ac:dyDescent="0.35">
      <c r="A3" s="51" t="s">
        <v>0</v>
      </c>
      <c r="B3" s="5" t="s">
        <v>2</v>
      </c>
      <c r="C3" s="10" t="s">
        <v>11</v>
      </c>
      <c r="D3" s="11" t="s">
        <v>8</v>
      </c>
      <c r="E3" s="12" t="s">
        <v>9</v>
      </c>
      <c r="F3" s="13" t="s">
        <v>10</v>
      </c>
    </row>
    <row r="4" spans="1:6" x14ac:dyDescent="0.35">
      <c r="A4" s="51"/>
      <c r="B4" s="6" t="s">
        <v>13</v>
      </c>
      <c r="C4" s="9">
        <v>6</v>
      </c>
      <c r="D4" s="14">
        <v>48300000</v>
      </c>
      <c r="E4" s="15">
        <v>569520</v>
      </c>
      <c r="F4" s="16">
        <f>SUM(D4:E4)</f>
        <v>48869520</v>
      </c>
    </row>
    <row r="5" spans="1:6" x14ac:dyDescent="0.35">
      <c r="A5" s="51"/>
      <c r="B5" s="6" t="s">
        <v>14</v>
      </c>
      <c r="C5" s="32">
        <v>1492</v>
      </c>
      <c r="D5" s="14">
        <v>3263580084</v>
      </c>
      <c r="E5" s="15">
        <v>162276142</v>
      </c>
      <c r="F5" s="16">
        <f>SUM(D5:E5)</f>
        <v>3425856226</v>
      </c>
    </row>
    <row r="6" spans="1:6" ht="15" thickBot="1" x14ac:dyDescent="0.4">
      <c r="A6" s="51"/>
      <c r="B6" s="7" t="s">
        <v>15</v>
      </c>
      <c r="C6" s="17">
        <f>SUM(C4:C5)</f>
        <v>1498</v>
      </c>
      <c r="D6" s="18">
        <f>SUM(D4:D5)</f>
        <v>3311880084</v>
      </c>
      <c r="E6" s="19">
        <f>SUM(E4:E5)</f>
        <v>162845662</v>
      </c>
      <c r="F6" s="20">
        <f>SUM(F4:F5)</f>
        <v>3474725746</v>
      </c>
    </row>
    <row r="7" spans="1:6" ht="15" thickBot="1" x14ac:dyDescent="0.4">
      <c r="A7" s="51"/>
      <c r="B7" s="31" t="s">
        <v>12</v>
      </c>
      <c r="C7" s="30" t="s">
        <v>16</v>
      </c>
      <c r="D7" s="24">
        <v>3510000</v>
      </c>
      <c r="E7" s="25">
        <v>0</v>
      </c>
      <c r="F7" s="29">
        <f>SUM(D7:E7)</f>
        <v>3510000</v>
      </c>
    </row>
    <row r="8" spans="1:6" ht="15" thickBot="1" x14ac:dyDescent="0.4"/>
    <row r="9" spans="1:6" x14ac:dyDescent="0.35">
      <c r="A9" s="51" t="s">
        <v>1</v>
      </c>
      <c r="B9" s="1" t="s">
        <v>4</v>
      </c>
      <c r="C9" s="22" t="s">
        <v>3</v>
      </c>
    </row>
    <row r="10" spans="1:6" x14ac:dyDescent="0.35">
      <c r="A10" s="51"/>
      <c r="B10" s="4" t="s">
        <v>5</v>
      </c>
      <c r="C10" s="16">
        <v>136038421</v>
      </c>
    </row>
    <row r="11" spans="1:6" x14ac:dyDescent="0.35">
      <c r="A11" s="51"/>
      <c r="B11" s="2" t="s">
        <v>6</v>
      </c>
      <c r="C11" s="16">
        <v>18080741</v>
      </c>
    </row>
    <row r="12" spans="1:6" ht="15" thickBot="1" x14ac:dyDescent="0.4">
      <c r="A12" s="51"/>
      <c r="B12" s="3" t="s">
        <v>7</v>
      </c>
      <c r="C12" s="23">
        <v>8726500</v>
      </c>
    </row>
  </sheetData>
  <mergeCells count="3">
    <mergeCell ref="B2:F2"/>
    <mergeCell ref="A3:A7"/>
    <mergeCell ref="A9:A12"/>
  </mergeCells>
  <pageMargins left="0.70866141732283472" right="0.70866141732283472" top="0.74803149606299213" bottom="0.74803149606299213" header="0.31496062992125984" footer="0.31496062992125984"/>
  <pageSetup paperSize="9" scale="86" orientation="landscape" cellComments="asDisplayed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9A04C-0404-410F-A9DB-C08CAB3757F0}">
  <dimension ref="A1:K11"/>
  <sheetViews>
    <sheetView zoomScaleNormal="100" workbookViewId="0">
      <selection activeCell="D10" sqref="D10"/>
    </sheetView>
  </sheetViews>
  <sheetFormatPr defaultRowHeight="14.5" x14ac:dyDescent="0.35"/>
  <cols>
    <col min="2" max="2" width="46.453125" bestFit="1" customWidth="1"/>
    <col min="3" max="3" width="12.90625" style="21" customWidth="1"/>
    <col min="4" max="4" width="19.08984375" style="21" bestFit="1" customWidth="1"/>
    <col min="5" max="5" width="15.36328125" style="21" bestFit="1" customWidth="1"/>
    <col min="6" max="6" width="16.453125" style="21" bestFit="1" customWidth="1"/>
    <col min="8" max="11" width="18.453125" style="28" customWidth="1"/>
  </cols>
  <sheetData>
    <row r="1" spans="1:6" ht="15" thickBot="1" x14ac:dyDescent="0.4">
      <c r="B1" s="50" t="s">
        <v>29</v>
      </c>
      <c r="C1" s="50"/>
      <c r="D1" s="50"/>
      <c r="E1" s="50"/>
      <c r="F1" s="50"/>
    </row>
    <row r="2" spans="1:6" ht="29" x14ac:dyDescent="0.35">
      <c r="A2" s="51" t="s">
        <v>0</v>
      </c>
      <c r="B2" s="5" t="s">
        <v>2</v>
      </c>
      <c r="C2" s="10" t="s">
        <v>11</v>
      </c>
      <c r="D2" s="11" t="s">
        <v>8</v>
      </c>
      <c r="E2" s="12" t="s">
        <v>9</v>
      </c>
      <c r="F2" s="13" t="s">
        <v>10</v>
      </c>
    </row>
    <row r="3" spans="1:6" x14ac:dyDescent="0.35">
      <c r="A3" s="51"/>
      <c r="B3" s="6" t="s">
        <v>21</v>
      </c>
      <c r="C3" s="49">
        <v>5</v>
      </c>
      <c r="D3" s="42">
        <v>42900000</v>
      </c>
      <c r="E3" s="41">
        <v>656412</v>
      </c>
      <c r="F3" s="40">
        <f>+D3+E3</f>
        <v>43556412</v>
      </c>
    </row>
    <row r="4" spans="1:6" x14ac:dyDescent="0.35">
      <c r="A4" s="51"/>
      <c r="B4" s="6" t="s">
        <v>14</v>
      </c>
      <c r="C4" s="48">
        <v>1156</v>
      </c>
      <c r="D4" s="42">
        <v>3138240759</v>
      </c>
      <c r="E4" s="41">
        <v>146722820</v>
      </c>
      <c r="F4" s="40">
        <f>+D4+E4</f>
        <v>3284963579</v>
      </c>
    </row>
    <row r="5" spans="1:6" ht="15" thickBot="1" x14ac:dyDescent="0.4">
      <c r="A5" s="51"/>
      <c r="B5" s="7" t="s">
        <v>15</v>
      </c>
      <c r="C5" s="39">
        <f>SUM(C3:C4)</f>
        <v>1161</v>
      </c>
      <c r="D5" s="38">
        <f>SUM(D3:D4)</f>
        <v>3181140759</v>
      </c>
      <c r="E5" s="38">
        <f>SUM(E3:E4)</f>
        <v>147379232</v>
      </c>
      <c r="F5" s="37">
        <f>SUM(F3:F4)</f>
        <v>3328519991</v>
      </c>
    </row>
    <row r="6" spans="1:6" ht="15" thickBot="1" x14ac:dyDescent="0.4">
      <c r="A6" s="51"/>
      <c r="B6" s="47" t="s">
        <v>12</v>
      </c>
      <c r="C6" s="36">
        <v>13</v>
      </c>
      <c r="D6" s="35">
        <v>8550000</v>
      </c>
      <c r="E6" s="34">
        <v>0</v>
      </c>
      <c r="F6" s="33">
        <f>+D6+E6</f>
        <v>8550000</v>
      </c>
    </row>
    <row r="7" spans="1:6" ht="15" thickBot="1" x14ac:dyDescent="0.4"/>
    <row r="8" spans="1:6" x14ac:dyDescent="0.35">
      <c r="A8" s="51" t="s">
        <v>1</v>
      </c>
      <c r="B8" s="1" t="s">
        <v>4</v>
      </c>
      <c r="C8" s="22" t="s">
        <v>3</v>
      </c>
    </row>
    <row r="9" spans="1:6" x14ac:dyDescent="0.35">
      <c r="A9" s="51"/>
      <c r="B9" s="4" t="s">
        <v>5</v>
      </c>
      <c r="C9" s="16">
        <v>128397621</v>
      </c>
    </row>
    <row r="10" spans="1:6" x14ac:dyDescent="0.35">
      <c r="A10" s="51"/>
      <c r="B10" s="2" t="s">
        <v>6</v>
      </c>
      <c r="C10" s="16">
        <v>13901611</v>
      </c>
    </row>
    <row r="11" spans="1:6" ht="15" thickBot="1" x14ac:dyDescent="0.4">
      <c r="A11" s="51"/>
      <c r="B11" s="3" t="s">
        <v>27</v>
      </c>
      <c r="C11" s="23">
        <v>5080000</v>
      </c>
    </row>
  </sheetData>
  <mergeCells count="3">
    <mergeCell ref="A8:A11"/>
    <mergeCell ref="B1:F1"/>
    <mergeCell ref="A2:A6"/>
  </mergeCells>
  <pageMargins left="0.70866141732283472" right="0.70866141732283472" top="0.74803149606299213" bottom="0.74803149606299213" header="0.31496062992125984" footer="0.31496062992125984"/>
  <pageSetup paperSize="9" scale="86" orientation="landscape" cellComments="asDisplayed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C9F2A-92EB-4C36-B883-72CBAC496C0D}">
  <dimension ref="A1:K11"/>
  <sheetViews>
    <sheetView tabSelected="1" zoomScaleNormal="100" workbookViewId="0">
      <selection activeCell="H10" sqref="H10:H11"/>
    </sheetView>
  </sheetViews>
  <sheetFormatPr defaultRowHeight="14.5" x14ac:dyDescent="0.35"/>
  <cols>
    <col min="2" max="2" width="46.453125" bestFit="1" customWidth="1"/>
    <col min="3" max="3" width="12.90625" style="21" customWidth="1"/>
    <col min="4" max="4" width="19.08984375" style="21" bestFit="1" customWidth="1"/>
    <col min="5" max="5" width="15.36328125" style="21" bestFit="1" customWidth="1"/>
    <col min="6" max="6" width="16.453125" style="21" bestFit="1" customWidth="1"/>
    <col min="8" max="11" width="18.453125" style="28" customWidth="1"/>
  </cols>
  <sheetData>
    <row r="1" spans="1:6" ht="15" thickBot="1" x14ac:dyDescent="0.4">
      <c r="B1" s="50" t="s">
        <v>30</v>
      </c>
      <c r="C1" s="50"/>
      <c r="D1" s="50"/>
      <c r="E1" s="50"/>
      <c r="F1" s="50"/>
    </row>
    <row r="2" spans="1:6" ht="29" x14ac:dyDescent="0.35">
      <c r="A2" s="51" t="s">
        <v>0</v>
      </c>
      <c r="B2" s="5" t="s">
        <v>2</v>
      </c>
      <c r="C2" s="10" t="s">
        <v>11</v>
      </c>
      <c r="D2" s="11" t="s">
        <v>8</v>
      </c>
      <c r="E2" s="12" t="s">
        <v>9</v>
      </c>
      <c r="F2" s="13" t="s">
        <v>10</v>
      </c>
    </row>
    <row r="3" spans="1:6" x14ac:dyDescent="0.35">
      <c r="A3" s="51"/>
      <c r="B3" s="6" t="s">
        <v>21</v>
      </c>
      <c r="C3" s="49">
        <v>5</v>
      </c>
      <c r="D3" s="42">
        <v>42899998</v>
      </c>
      <c r="E3" s="41">
        <v>579474</v>
      </c>
      <c r="F3" s="40">
        <v>43479472</v>
      </c>
    </row>
    <row r="4" spans="1:6" x14ac:dyDescent="0.35">
      <c r="A4" s="51"/>
      <c r="B4" s="6" t="s">
        <v>14</v>
      </c>
      <c r="C4" s="48">
        <v>1152</v>
      </c>
      <c r="D4" s="42">
        <v>3100372455</v>
      </c>
      <c r="E4" s="41">
        <v>148521314</v>
      </c>
      <c r="F4" s="40">
        <v>3248893769</v>
      </c>
    </row>
    <row r="5" spans="1:6" ht="15" thickBot="1" x14ac:dyDescent="0.4">
      <c r="A5" s="51"/>
      <c r="B5" s="7" t="s">
        <v>15</v>
      </c>
      <c r="C5" s="39">
        <f>SUM(C3:C4)</f>
        <v>1157</v>
      </c>
      <c r="D5" s="38">
        <f>SUM(D3:D4)</f>
        <v>3143272453</v>
      </c>
      <c r="E5" s="38">
        <f>SUM(E3:E4)</f>
        <v>149100788</v>
      </c>
      <c r="F5" s="37">
        <f>SUM(F3:F4)</f>
        <v>3292373241</v>
      </c>
    </row>
    <row r="6" spans="1:6" ht="15" thickBot="1" x14ac:dyDescent="0.4">
      <c r="A6" s="51"/>
      <c r="B6" s="47" t="s">
        <v>12</v>
      </c>
      <c r="C6" s="36">
        <v>13</v>
      </c>
      <c r="D6" s="35">
        <v>9078261</v>
      </c>
      <c r="E6" s="34">
        <v>0</v>
      </c>
      <c r="F6" s="33">
        <f>+D6+E6</f>
        <v>9078261</v>
      </c>
    </row>
    <row r="7" spans="1:6" ht="15" thickBot="1" x14ac:dyDescent="0.4"/>
    <row r="8" spans="1:6" x14ac:dyDescent="0.35">
      <c r="A8" s="51" t="s">
        <v>1</v>
      </c>
      <c r="B8" s="1" t="s">
        <v>4</v>
      </c>
      <c r="C8" s="22" t="s">
        <v>3</v>
      </c>
    </row>
    <row r="9" spans="1:6" x14ac:dyDescent="0.35">
      <c r="A9" s="51"/>
      <c r="B9" s="4" t="s">
        <v>5</v>
      </c>
      <c r="C9" s="16">
        <v>129366088</v>
      </c>
    </row>
    <row r="10" spans="1:6" x14ac:dyDescent="0.35">
      <c r="A10" s="51"/>
      <c r="B10" s="2" t="s">
        <v>6</v>
      </c>
      <c r="C10" s="16">
        <v>13905670</v>
      </c>
    </row>
    <row r="11" spans="1:6" ht="15" thickBot="1" x14ac:dyDescent="0.4">
      <c r="A11" s="51"/>
      <c r="B11" s="3" t="s">
        <v>27</v>
      </c>
      <c r="C11" s="23">
        <v>5829030</v>
      </c>
    </row>
  </sheetData>
  <mergeCells count="3">
    <mergeCell ref="A8:A11"/>
    <mergeCell ref="B1:F1"/>
    <mergeCell ref="A2:A6"/>
  </mergeCells>
  <pageMargins left="0.70866141732283472" right="0.70866141732283472" top="0.74803149606299213" bottom="0.74803149606299213" header="0.31496062992125984" footer="0.31496062992125984"/>
  <pageSetup paperSize="9" scale="86" orientation="landscape" cellComments="asDisplayed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D1B75-94F7-41F1-AB8D-284F19F90AE6}">
  <dimension ref="A2:K12"/>
  <sheetViews>
    <sheetView zoomScaleNormal="100" workbookViewId="0">
      <selection activeCell="B16" sqref="B16"/>
    </sheetView>
  </sheetViews>
  <sheetFormatPr defaultRowHeight="14.5" x14ac:dyDescent="0.35"/>
  <cols>
    <col min="2" max="2" width="46.54296875" bestFit="1" customWidth="1"/>
    <col min="3" max="3" width="23.6328125" style="21" customWidth="1"/>
    <col min="4" max="4" width="24.6328125" style="21" bestFit="1" customWidth="1"/>
    <col min="5" max="5" width="19.453125" style="21" bestFit="1" customWidth="1"/>
    <col min="6" max="6" width="15.90625" style="21" bestFit="1" customWidth="1"/>
    <col min="8" max="11" width="18.36328125" style="28" customWidth="1"/>
  </cols>
  <sheetData>
    <row r="2" spans="1:6" ht="15" thickBot="1" x14ac:dyDescent="0.4">
      <c r="B2" s="50" t="s">
        <v>17</v>
      </c>
      <c r="C2" s="50"/>
      <c r="D2" s="50"/>
      <c r="E2" s="50"/>
      <c r="F2" s="50"/>
    </row>
    <row r="3" spans="1:6" ht="29" x14ac:dyDescent="0.35">
      <c r="A3" s="51" t="s">
        <v>0</v>
      </c>
      <c r="B3" s="5" t="s">
        <v>2</v>
      </c>
      <c r="C3" s="10" t="s">
        <v>11</v>
      </c>
      <c r="D3" s="11" t="s">
        <v>8</v>
      </c>
      <c r="E3" s="12" t="s">
        <v>9</v>
      </c>
      <c r="F3" s="13" t="s">
        <v>10</v>
      </c>
    </row>
    <row r="4" spans="1:6" x14ac:dyDescent="0.35">
      <c r="A4" s="51"/>
      <c r="B4" s="6" t="s">
        <v>13</v>
      </c>
      <c r="C4" s="9">
        <v>6</v>
      </c>
      <c r="D4" s="14">
        <v>48300000</v>
      </c>
      <c r="E4" s="15">
        <v>569520</v>
      </c>
      <c r="F4" s="16">
        <f>SUM(D4:E4)</f>
        <v>48869520</v>
      </c>
    </row>
    <row r="5" spans="1:6" x14ac:dyDescent="0.35">
      <c r="A5" s="51"/>
      <c r="B5" s="6" t="s">
        <v>14</v>
      </c>
      <c r="C5" s="27">
        <v>1452</v>
      </c>
      <c r="D5" s="14">
        <v>3269768301</v>
      </c>
      <c r="E5" s="15">
        <v>162428139</v>
      </c>
      <c r="F5" s="16">
        <f>SUM(D5:E5)</f>
        <v>3432196440</v>
      </c>
    </row>
    <row r="6" spans="1:6" ht="15" thickBot="1" x14ac:dyDescent="0.4">
      <c r="A6" s="51"/>
      <c r="B6" s="7" t="s">
        <v>15</v>
      </c>
      <c r="C6" s="17">
        <f>SUM(C4:C5)</f>
        <v>1458</v>
      </c>
      <c r="D6" s="18">
        <f t="shared" ref="D6:F6" si="0">SUM(D4:D5)</f>
        <v>3318068301</v>
      </c>
      <c r="E6" s="19">
        <f t="shared" si="0"/>
        <v>162997659</v>
      </c>
      <c r="F6" s="20">
        <f t="shared" si="0"/>
        <v>3481065960</v>
      </c>
    </row>
    <row r="7" spans="1:6" ht="15" thickBot="1" x14ac:dyDescent="0.4">
      <c r="A7" s="51"/>
      <c r="B7" s="8" t="s">
        <v>12</v>
      </c>
      <c r="C7" s="26" t="s">
        <v>16</v>
      </c>
      <c r="D7" s="24">
        <v>3465000</v>
      </c>
      <c r="E7" s="25">
        <v>0</v>
      </c>
      <c r="F7" s="16">
        <f>SUM(D7:E7)</f>
        <v>3465000</v>
      </c>
    </row>
    <row r="8" spans="1:6" ht="15" thickBot="1" x14ac:dyDescent="0.4"/>
    <row r="9" spans="1:6" x14ac:dyDescent="0.35">
      <c r="A9" s="51" t="s">
        <v>1</v>
      </c>
      <c r="B9" s="1" t="s">
        <v>4</v>
      </c>
      <c r="C9" s="22" t="s">
        <v>3</v>
      </c>
    </row>
    <row r="10" spans="1:6" x14ac:dyDescent="0.35">
      <c r="A10" s="51"/>
      <c r="B10" s="4" t="s">
        <v>5</v>
      </c>
      <c r="C10" s="16">
        <v>134709211</v>
      </c>
    </row>
    <row r="11" spans="1:6" x14ac:dyDescent="0.35">
      <c r="A11" s="51"/>
      <c r="B11" s="2" t="s">
        <v>6</v>
      </c>
      <c r="C11" s="16">
        <v>19438448</v>
      </c>
    </row>
    <row r="12" spans="1:6" ht="15" thickBot="1" x14ac:dyDescent="0.4">
      <c r="A12" s="51"/>
      <c r="B12" s="3" t="s">
        <v>7</v>
      </c>
      <c r="C12" s="23">
        <v>8850000</v>
      </c>
    </row>
  </sheetData>
  <mergeCells count="3">
    <mergeCell ref="B2:F2"/>
    <mergeCell ref="A3:A7"/>
    <mergeCell ref="A9:A12"/>
  </mergeCells>
  <pageMargins left="0.70866141732283472" right="0.70866141732283472" top="0.74803149606299213" bottom="0.74803149606299213" header="0.31496062992125984" footer="0.31496062992125984"/>
  <pageSetup paperSize="9" scale="86" orientation="landscape" cellComments="asDisplayed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70C48-7B74-472B-A3E7-488E4A900ACA}">
  <dimension ref="A2:K12"/>
  <sheetViews>
    <sheetView zoomScaleNormal="100" workbookViewId="0">
      <selection activeCell="C15" sqref="C15"/>
    </sheetView>
  </sheetViews>
  <sheetFormatPr defaultRowHeight="14.5" x14ac:dyDescent="0.35"/>
  <cols>
    <col min="2" max="2" width="46.54296875" bestFit="1" customWidth="1"/>
    <col min="3" max="3" width="23.7265625" style="21" customWidth="1"/>
    <col min="4" max="4" width="24.7265625" style="21" bestFit="1" customWidth="1"/>
    <col min="5" max="5" width="19.453125" style="21" bestFit="1" customWidth="1"/>
    <col min="6" max="6" width="15.81640625" style="21" bestFit="1" customWidth="1"/>
    <col min="8" max="11" width="18.26953125" style="28" customWidth="1"/>
  </cols>
  <sheetData>
    <row r="2" spans="1:6" ht="15" thickBot="1" x14ac:dyDescent="0.4">
      <c r="B2" s="50" t="s">
        <v>20</v>
      </c>
      <c r="C2" s="50"/>
      <c r="D2" s="50"/>
      <c r="E2" s="50"/>
      <c r="F2" s="50"/>
    </row>
    <row r="3" spans="1:6" ht="29" x14ac:dyDescent="0.35">
      <c r="A3" s="51" t="s">
        <v>0</v>
      </c>
      <c r="B3" s="5" t="s">
        <v>2</v>
      </c>
      <c r="C3" s="10" t="s">
        <v>11</v>
      </c>
      <c r="D3" s="11" t="s">
        <v>8</v>
      </c>
      <c r="E3" s="12" t="s">
        <v>9</v>
      </c>
      <c r="F3" s="13" t="s">
        <v>10</v>
      </c>
    </row>
    <row r="4" spans="1:6" x14ac:dyDescent="0.35">
      <c r="A4" s="51"/>
      <c r="B4" s="6" t="s">
        <v>13</v>
      </c>
      <c r="C4" s="9">
        <v>7</v>
      </c>
      <c r="D4" s="14">
        <v>59400000</v>
      </c>
      <c r="E4" s="15">
        <v>664440</v>
      </c>
      <c r="F4" s="16">
        <f>SUM(D4:E4)</f>
        <v>60064440</v>
      </c>
    </row>
    <row r="5" spans="1:6" x14ac:dyDescent="0.35">
      <c r="A5" s="51"/>
      <c r="B5" s="6" t="s">
        <v>14</v>
      </c>
      <c r="C5" s="32">
        <v>1361</v>
      </c>
      <c r="D5" s="14">
        <v>3182930254</v>
      </c>
      <c r="E5" s="15">
        <v>149282532</v>
      </c>
      <c r="F5" s="16">
        <f>SUM(D5:E5)</f>
        <v>3332212786</v>
      </c>
    </row>
    <row r="6" spans="1:6" ht="15" thickBot="1" x14ac:dyDescent="0.4">
      <c r="A6" s="51"/>
      <c r="B6" s="7" t="s">
        <v>15</v>
      </c>
      <c r="C6" s="17">
        <f>SUM(C4:C5)</f>
        <v>1368</v>
      </c>
      <c r="D6" s="18">
        <f>SUM(D4:D5)</f>
        <v>3242330254</v>
      </c>
      <c r="E6" s="19">
        <f>SUM(E4:E5)</f>
        <v>149946972</v>
      </c>
      <c r="F6" s="20">
        <f>SUM(F4:F5)</f>
        <v>3392277226</v>
      </c>
    </row>
    <row r="7" spans="1:6" ht="15" thickBot="1" x14ac:dyDescent="0.4">
      <c r="A7" s="51"/>
      <c r="B7" s="31" t="s">
        <v>12</v>
      </c>
      <c r="C7" s="30" t="s">
        <v>19</v>
      </c>
      <c r="D7" s="24">
        <v>3510000</v>
      </c>
      <c r="E7" s="25">
        <v>0</v>
      </c>
      <c r="F7" s="16">
        <f>SUM(D7:E7)</f>
        <v>3510000</v>
      </c>
    </row>
    <row r="8" spans="1:6" ht="15" thickBot="1" x14ac:dyDescent="0.4"/>
    <row r="9" spans="1:6" x14ac:dyDescent="0.35">
      <c r="A9" s="51" t="s">
        <v>1</v>
      </c>
      <c r="B9" s="1" t="s">
        <v>4</v>
      </c>
      <c r="C9" s="22" t="s">
        <v>3</v>
      </c>
    </row>
    <row r="10" spans="1:6" x14ac:dyDescent="0.35">
      <c r="A10" s="51"/>
      <c r="B10" s="4" t="s">
        <v>5</v>
      </c>
      <c r="C10" s="16">
        <v>126220831</v>
      </c>
    </row>
    <row r="11" spans="1:6" x14ac:dyDescent="0.35">
      <c r="A11" s="51"/>
      <c r="B11" s="2" t="s">
        <v>6</v>
      </c>
      <c r="C11" s="16">
        <v>15475765</v>
      </c>
    </row>
    <row r="12" spans="1:6" ht="15" thickBot="1" x14ac:dyDescent="0.4">
      <c r="A12" s="51"/>
      <c r="B12" s="3" t="s">
        <v>7</v>
      </c>
      <c r="C12" s="23">
        <v>8250376</v>
      </c>
    </row>
  </sheetData>
  <mergeCells count="3">
    <mergeCell ref="B2:F2"/>
    <mergeCell ref="A3:A7"/>
    <mergeCell ref="A9:A12"/>
  </mergeCells>
  <pageMargins left="0.70866141732283472" right="0.70866141732283472" top="0.74803149606299213" bottom="0.74803149606299213" header="0.31496062992125984" footer="0.31496062992125984"/>
  <pageSetup paperSize="9" scale="86" orientation="landscape" cellComments="asDisplayed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FB2CA-C456-440E-8C83-AE37C582C2C2}">
  <dimension ref="A2:K12"/>
  <sheetViews>
    <sheetView zoomScaleNormal="100" workbookViewId="0">
      <selection activeCell="B19" sqref="B19"/>
    </sheetView>
  </sheetViews>
  <sheetFormatPr defaultRowHeight="14.5" x14ac:dyDescent="0.35"/>
  <cols>
    <col min="2" max="2" width="46.54296875" bestFit="1" customWidth="1"/>
    <col min="3" max="3" width="23.7265625" style="21" customWidth="1"/>
    <col min="4" max="4" width="24.7265625" style="21" bestFit="1" customWidth="1"/>
    <col min="5" max="5" width="19.453125" style="21" bestFit="1" customWidth="1"/>
    <col min="6" max="6" width="15.81640625" style="21" bestFit="1" customWidth="1"/>
    <col min="8" max="11" width="18.26953125" style="28" customWidth="1"/>
  </cols>
  <sheetData>
    <row r="2" spans="1:6" ht="15" thickBot="1" x14ac:dyDescent="0.4">
      <c r="B2" s="50" t="s">
        <v>22</v>
      </c>
      <c r="C2" s="50"/>
      <c r="D2" s="50"/>
      <c r="E2" s="50"/>
      <c r="F2" s="50"/>
    </row>
    <row r="3" spans="1:6" ht="29" x14ac:dyDescent="0.35">
      <c r="A3" s="51" t="s">
        <v>0</v>
      </c>
      <c r="B3" s="5" t="s">
        <v>2</v>
      </c>
      <c r="C3" s="10" t="s">
        <v>11</v>
      </c>
      <c r="D3" s="11" t="s">
        <v>8</v>
      </c>
      <c r="E3" s="12" t="s">
        <v>9</v>
      </c>
      <c r="F3" s="13" t="s">
        <v>10</v>
      </c>
    </row>
    <row r="4" spans="1:6" x14ac:dyDescent="0.35">
      <c r="A4" s="51"/>
      <c r="B4" s="6" t="s">
        <v>21</v>
      </c>
      <c r="C4" s="9">
        <v>8</v>
      </c>
      <c r="D4" s="14">
        <v>65503571</v>
      </c>
      <c r="E4" s="15">
        <v>3887896</v>
      </c>
      <c r="F4" s="16">
        <v>69391467</v>
      </c>
    </row>
    <row r="5" spans="1:6" x14ac:dyDescent="0.35">
      <c r="A5" s="51"/>
      <c r="B5" s="6" t="s">
        <v>14</v>
      </c>
      <c r="C5" s="32">
        <v>1264</v>
      </c>
      <c r="D5" s="14">
        <v>3092834422</v>
      </c>
      <c r="E5" s="15">
        <v>619362628</v>
      </c>
      <c r="F5" s="16">
        <v>3712197050</v>
      </c>
    </row>
    <row r="6" spans="1:6" ht="15" thickBot="1" x14ac:dyDescent="0.4">
      <c r="A6" s="51"/>
      <c r="B6" s="7" t="s">
        <v>15</v>
      </c>
      <c r="C6" s="17">
        <f>SUM(C4:C5)</f>
        <v>1272</v>
      </c>
      <c r="D6" s="18">
        <v>3158337993</v>
      </c>
      <c r="E6" s="19">
        <v>623250524</v>
      </c>
      <c r="F6" s="20">
        <v>3781588517</v>
      </c>
    </row>
    <row r="7" spans="1:6" ht="15" thickBot="1" x14ac:dyDescent="0.4">
      <c r="A7" s="51"/>
      <c r="B7" s="31" t="s">
        <v>12</v>
      </c>
      <c r="C7" s="30" t="s">
        <v>19</v>
      </c>
      <c r="D7" s="24">
        <v>3490952</v>
      </c>
      <c r="E7" s="25">
        <v>0</v>
      </c>
      <c r="F7" s="23">
        <v>3490952</v>
      </c>
    </row>
    <row r="8" spans="1:6" ht="15" thickBot="1" x14ac:dyDescent="0.4"/>
    <row r="9" spans="1:6" x14ac:dyDescent="0.35">
      <c r="A9" s="51" t="s">
        <v>1</v>
      </c>
      <c r="B9" s="1" t="s">
        <v>4</v>
      </c>
      <c r="C9" s="22" t="s">
        <v>3</v>
      </c>
    </row>
    <row r="10" spans="1:6" x14ac:dyDescent="0.35">
      <c r="A10" s="51"/>
      <c r="B10" s="4" t="s">
        <v>5</v>
      </c>
      <c r="C10" s="16">
        <v>600047764</v>
      </c>
    </row>
    <row r="11" spans="1:6" x14ac:dyDescent="0.35">
      <c r="A11" s="51"/>
      <c r="B11" s="2" t="s">
        <v>6</v>
      </c>
      <c r="C11" s="16">
        <v>15942760</v>
      </c>
    </row>
    <row r="12" spans="1:6" ht="15" thickBot="1" x14ac:dyDescent="0.4">
      <c r="A12" s="51"/>
      <c r="B12" s="3" t="s">
        <v>7</v>
      </c>
      <c r="C12" s="23">
        <v>7260000</v>
      </c>
    </row>
  </sheetData>
  <mergeCells count="3">
    <mergeCell ref="B2:F2"/>
    <mergeCell ref="A3:A7"/>
    <mergeCell ref="A9:A12"/>
  </mergeCells>
  <pageMargins left="0.70866141732283472" right="0.70866141732283472" top="0.74803149606299213" bottom="0.74803149606299213" header="0.31496062992125984" footer="0.31496062992125984"/>
  <pageSetup paperSize="9" scale="86" orientation="landscape" cellComments="asDisplayed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AC650-EB19-4D07-AA40-D86C9D351D23}">
  <dimension ref="A2:K12"/>
  <sheetViews>
    <sheetView zoomScaleNormal="100" workbookViewId="0">
      <selection activeCell="F10" sqref="F10"/>
    </sheetView>
  </sheetViews>
  <sheetFormatPr defaultRowHeight="14.5" x14ac:dyDescent="0.35"/>
  <cols>
    <col min="2" max="2" width="46.54296875" bestFit="1" customWidth="1"/>
    <col min="3" max="3" width="23.7265625" style="21" customWidth="1"/>
    <col min="4" max="4" width="24.7265625" style="21" bestFit="1" customWidth="1"/>
    <col min="5" max="5" width="19.453125" style="21" bestFit="1" customWidth="1"/>
    <col min="6" max="6" width="23.7265625" style="21" customWidth="1"/>
    <col min="8" max="11" width="18.26953125" style="28" customWidth="1"/>
  </cols>
  <sheetData>
    <row r="2" spans="1:6" ht="15" thickBot="1" x14ac:dyDescent="0.4">
      <c r="B2" s="50" t="s">
        <v>23</v>
      </c>
      <c r="C2" s="50"/>
      <c r="D2" s="50"/>
      <c r="E2" s="50"/>
      <c r="F2" s="50"/>
    </row>
    <row r="3" spans="1:6" ht="29" x14ac:dyDescent="0.35">
      <c r="A3" s="51" t="s">
        <v>0</v>
      </c>
      <c r="B3" s="5" t="s">
        <v>2</v>
      </c>
      <c r="C3" s="10" t="s">
        <v>11</v>
      </c>
      <c r="D3" s="11" t="s">
        <v>8</v>
      </c>
      <c r="E3" s="12" t="s">
        <v>9</v>
      </c>
      <c r="F3" s="13" t="s">
        <v>10</v>
      </c>
    </row>
    <row r="4" spans="1:6" x14ac:dyDescent="0.35">
      <c r="A4" s="51"/>
      <c r="B4" s="6" t="s">
        <v>21</v>
      </c>
      <c r="C4" s="44">
        <v>8</v>
      </c>
      <c r="D4" s="42">
        <v>66149999</v>
      </c>
      <c r="E4" s="41">
        <v>859879</v>
      </c>
      <c r="F4" s="40">
        <f>+D4+E4</f>
        <v>67009878</v>
      </c>
    </row>
    <row r="5" spans="1:6" x14ac:dyDescent="0.35">
      <c r="A5" s="51"/>
      <c r="B5" s="6" t="s">
        <v>14</v>
      </c>
      <c r="C5" s="43">
        <v>1116</v>
      </c>
      <c r="D5" s="42">
        <v>2793372187</v>
      </c>
      <c r="E5" s="41">
        <v>158884568</v>
      </c>
      <c r="F5" s="40">
        <f>+D5+E5</f>
        <v>2952256755</v>
      </c>
    </row>
    <row r="6" spans="1:6" ht="15" thickBot="1" x14ac:dyDescent="0.4">
      <c r="A6" s="51"/>
      <c r="B6" s="7" t="s">
        <v>15</v>
      </c>
      <c r="C6" s="39">
        <f>SUM(C4:C5)</f>
        <v>1124</v>
      </c>
      <c r="D6" s="38">
        <f>SUM(D4:D5)</f>
        <v>2859522186</v>
      </c>
      <c r="E6" s="38">
        <f>SUM(E4:E5)</f>
        <v>159744447</v>
      </c>
      <c r="F6" s="37">
        <f>SUM(F4:F5)</f>
        <v>3019266633</v>
      </c>
    </row>
    <row r="7" spans="1:6" ht="15" thickBot="1" x14ac:dyDescent="0.4">
      <c r="A7" s="51"/>
      <c r="B7" s="31" t="s">
        <v>12</v>
      </c>
      <c r="C7" s="36">
        <v>13</v>
      </c>
      <c r="D7" s="35">
        <v>8550000</v>
      </c>
      <c r="E7" s="34">
        <v>0</v>
      </c>
      <c r="F7" s="33">
        <f>+D7+E7</f>
        <v>8550000</v>
      </c>
    </row>
    <row r="8" spans="1:6" ht="15" thickBot="1" x14ac:dyDescent="0.4"/>
    <row r="9" spans="1:6" x14ac:dyDescent="0.35">
      <c r="A9" s="51" t="s">
        <v>1</v>
      </c>
      <c r="B9" s="1" t="s">
        <v>4</v>
      </c>
      <c r="C9" s="22" t="s">
        <v>3</v>
      </c>
    </row>
    <row r="10" spans="1:6" x14ac:dyDescent="0.35">
      <c r="A10" s="51"/>
      <c r="B10" s="4" t="s">
        <v>5</v>
      </c>
      <c r="C10" s="16">
        <v>138192650</v>
      </c>
    </row>
    <row r="11" spans="1:6" x14ac:dyDescent="0.35">
      <c r="A11" s="51"/>
      <c r="B11" s="2" t="s">
        <v>6</v>
      </c>
      <c r="C11" s="16">
        <v>16386537</v>
      </c>
    </row>
    <row r="12" spans="1:6" ht="15" thickBot="1" x14ac:dyDescent="0.4">
      <c r="A12" s="51"/>
      <c r="B12" s="3" t="s">
        <v>7</v>
      </c>
      <c r="C12" s="23">
        <v>5165260</v>
      </c>
    </row>
  </sheetData>
  <mergeCells count="3">
    <mergeCell ref="B2:F2"/>
    <mergeCell ref="A3:A7"/>
    <mergeCell ref="A9:A12"/>
  </mergeCells>
  <pageMargins left="0.70866141732283472" right="0.70866141732283472" top="0.74803149606299213" bottom="0.74803149606299213" header="0.31496062992125984" footer="0.31496062992125984"/>
  <pageSetup paperSize="9" scale="86" orientation="landscape" cellComments="asDisplayed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968C9-589B-4E33-BAC7-276FA8147878}">
  <dimension ref="A2:K12"/>
  <sheetViews>
    <sheetView zoomScaleNormal="100" workbookViewId="0">
      <selection activeCell="E13" sqref="E13"/>
    </sheetView>
  </sheetViews>
  <sheetFormatPr defaultRowHeight="14.5" x14ac:dyDescent="0.35"/>
  <cols>
    <col min="2" max="2" width="46.54296875" bestFit="1" customWidth="1"/>
    <col min="3" max="3" width="23.7265625" style="21" customWidth="1"/>
    <col min="4" max="4" width="24.7265625" style="21" bestFit="1" customWidth="1"/>
    <col min="5" max="5" width="19.453125" style="21" bestFit="1" customWidth="1"/>
    <col min="6" max="6" width="23.7265625" style="21" customWidth="1"/>
    <col min="8" max="11" width="18.26953125" style="28" customWidth="1"/>
  </cols>
  <sheetData>
    <row r="2" spans="1:6" ht="15" thickBot="1" x14ac:dyDescent="0.4">
      <c r="B2" s="50" t="s">
        <v>24</v>
      </c>
      <c r="C2" s="50"/>
      <c r="D2" s="50"/>
      <c r="E2" s="50"/>
      <c r="F2" s="50"/>
    </row>
    <row r="3" spans="1:6" ht="29" x14ac:dyDescent="0.35">
      <c r="A3" s="51" t="s">
        <v>0</v>
      </c>
      <c r="B3" s="5" t="s">
        <v>2</v>
      </c>
      <c r="C3" s="10" t="s">
        <v>11</v>
      </c>
      <c r="D3" s="11" t="s">
        <v>8</v>
      </c>
      <c r="E3" s="12" t="s">
        <v>9</v>
      </c>
      <c r="F3" s="13" t="s">
        <v>10</v>
      </c>
    </row>
    <row r="4" spans="1:6" x14ac:dyDescent="0.35">
      <c r="A4" s="51"/>
      <c r="B4" s="6" t="s">
        <v>21</v>
      </c>
      <c r="C4" s="44">
        <v>8</v>
      </c>
      <c r="D4" s="42">
        <v>65099999</v>
      </c>
      <c r="E4" s="41">
        <v>1053903</v>
      </c>
      <c r="F4" s="40">
        <f>+D4+E4</f>
        <v>66153902</v>
      </c>
    </row>
    <row r="5" spans="1:6" x14ac:dyDescent="0.35">
      <c r="A5" s="51"/>
      <c r="B5" s="6" t="s">
        <v>14</v>
      </c>
      <c r="C5" s="43">
        <v>1111</v>
      </c>
      <c r="D5" s="42">
        <v>2753492076</v>
      </c>
      <c r="E5" s="41">
        <v>147813947</v>
      </c>
      <c r="F5" s="40">
        <f>+D5+E5</f>
        <v>2901306023</v>
      </c>
    </row>
    <row r="6" spans="1:6" ht="15" thickBot="1" x14ac:dyDescent="0.4">
      <c r="A6" s="51"/>
      <c r="B6" s="7" t="s">
        <v>15</v>
      </c>
      <c r="C6" s="39">
        <f>SUM(C4:C5)</f>
        <v>1119</v>
      </c>
      <c r="D6" s="38">
        <f>SUM(D4:D5)</f>
        <v>2818592075</v>
      </c>
      <c r="E6" s="38">
        <f>SUM(E4:E5)</f>
        <v>148867850</v>
      </c>
      <c r="F6" s="37">
        <f>SUM(F4:F5)</f>
        <v>2967459925</v>
      </c>
    </row>
    <row r="7" spans="1:6" ht="15" thickBot="1" x14ac:dyDescent="0.4">
      <c r="A7" s="51"/>
      <c r="B7" s="31" t="s">
        <v>12</v>
      </c>
      <c r="C7" s="36">
        <v>13</v>
      </c>
      <c r="D7" s="35">
        <v>8550000</v>
      </c>
      <c r="E7" s="34">
        <v>0</v>
      </c>
      <c r="F7" s="33">
        <f>+D7+E7</f>
        <v>8550000</v>
      </c>
    </row>
    <row r="8" spans="1:6" ht="15" thickBot="1" x14ac:dyDescent="0.4"/>
    <row r="9" spans="1:6" x14ac:dyDescent="0.35">
      <c r="A9" s="51" t="s">
        <v>1</v>
      </c>
      <c r="B9" s="1" t="s">
        <v>4</v>
      </c>
      <c r="C9" s="22" t="s">
        <v>3</v>
      </c>
    </row>
    <row r="10" spans="1:6" x14ac:dyDescent="0.35">
      <c r="A10" s="51"/>
      <c r="B10" s="4" t="s">
        <v>5</v>
      </c>
      <c r="C10" s="16">
        <v>129055052</v>
      </c>
    </row>
    <row r="11" spans="1:6" x14ac:dyDescent="0.35">
      <c r="A11" s="51"/>
      <c r="B11" s="2" t="s">
        <v>6</v>
      </c>
      <c r="C11" s="16">
        <v>13537398</v>
      </c>
    </row>
    <row r="12" spans="1:6" ht="15" thickBot="1" x14ac:dyDescent="0.4">
      <c r="A12" s="51"/>
      <c r="B12" s="3" t="s">
        <v>7</v>
      </c>
      <c r="C12" s="23">
        <v>6275400</v>
      </c>
    </row>
  </sheetData>
  <mergeCells count="3">
    <mergeCell ref="B2:F2"/>
    <mergeCell ref="A3:A7"/>
    <mergeCell ref="A9:A12"/>
  </mergeCells>
  <pageMargins left="0.70866141732283472" right="0.70866141732283472" top="0.74803149606299213" bottom="0.74803149606299213" header="0.31496062992125984" footer="0.31496062992125984"/>
  <pageSetup paperSize="9" scale="86" orientation="landscape" cellComments="asDisplayed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D9DDE-43FB-4197-B45F-3BFB20046E0A}">
  <dimension ref="A1:K12"/>
  <sheetViews>
    <sheetView zoomScaleNormal="100" workbookViewId="0">
      <selection activeCell="H30" sqref="H30"/>
    </sheetView>
  </sheetViews>
  <sheetFormatPr defaultRowHeight="14.5" x14ac:dyDescent="0.35"/>
  <cols>
    <col min="2" max="2" width="46.54296875" bestFit="1" customWidth="1"/>
    <col min="3" max="3" width="12.90625" style="21" customWidth="1"/>
    <col min="4" max="4" width="19.08984375" style="21" bestFit="1" customWidth="1"/>
    <col min="5" max="5" width="15.1796875" style="21" bestFit="1" customWidth="1"/>
    <col min="6" max="6" width="16.453125" style="21" bestFit="1" customWidth="1"/>
    <col min="8" max="11" width="18.36328125" style="28" customWidth="1"/>
  </cols>
  <sheetData>
    <row r="1" spans="1:6" ht="15" thickBot="1" x14ac:dyDescent="0.4">
      <c r="B1" s="50" t="s">
        <v>25</v>
      </c>
      <c r="C1" s="50"/>
      <c r="D1" s="50"/>
      <c r="E1" s="50"/>
      <c r="F1" s="50"/>
    </row>
    <row r="2" spans="1:6" ht="29" x14ac:dyDescent="0.35">
      <c r="A2" s="51" t="s">
        <v>0</v>
      </c>
      <c r="B2" s="5" t="s">
        <v>2</v>
      </c>
      <c r="C2" s="10" t="s">
        <v>11</v>
      </c>
      <c r="D2" s="11" t="s">
        <v>8</v>
      </c>
      <c r="E2" s="12" t="s">
        <v>9</v>
      </c>
      <c r="F2" s="13" t="s">
        <v>10</v>
      </c>
    </row>
    <row r="3" spans="1:6" x14ac:dyDescent="0.35">
      <c r="A3" s="51"/>
      <c r="B3" s="6" t="s">
        <v>21</v>
      </c>
      <c r="C3" s="49">
        <v>8</v>
      </c>
      <c r="D3" s="42">
        <v>76117209</v>
      </c>
      <c r="E3" s="41">
        <v>936245</v>
      </c>
      <c r="F3" s="40">
        <f>+D3+E3</f>
        <v>77053454</v>
      </c>
    </row>
    <row r="4" spans="1:6" x14ac:dyDescent="0.35">
      <c r="A4" s="51"/>
      <c r="B4" s="6" t="s">
        <v>14</v>
      </c>
      <c r="C4" s="48">
        <v>1122</v>
      </c>
      <c r="D4" s="42">
        <v>2700765050</v>
      </c>
      <c r="E4" s="41">
        <v>142445886</v>
      </c>
      <c r="F4" s="40">
        <f>+D4+E4</f>
        <v>2843210936</v>
      </c>
    </row>
    <row r="5" spans="1:6" ht="15" thickBot="1" x14ac:dyDescent="0.4">
      <c r="A5" s="51"/>
      <c r="B5" s="7" t="s">
        <v>15</v>
      </c>
      <c r="C5" s="39">
        <f>SUM(C3:C4)</f>
        <v>1130</v>
      </c>
      <c r="D5" s="38">
        <f>SUM(D3:D4)</f>
        <v>2776882259</v>
      </c>
      <c r="E5" s="38">
        <f>SUM(E3:E4)</f>
        <v>143382131</v>
      </c>
      <c r="F5" s="37">
        <f>SUM(F3:F4)</f>
        <v>2920264390</v>
      </c>
    </row>
    <row r="6" spans="1:6" ht="15" thickBot="1" x14ac:dyDescent="0.4">
      <c r="A6" s="51"/>
      <c r="B6" s="47" t="s">
        <v>12</v>
      </c>
      <c r="C6" s="36">
        <v>13</v>
      </c>
      <c r="D6" s="35">
        <v>8550000</v>
      </c>
      <c r="E6" s="34">
        <v>0</v>
      </c>
      <c r="F6" s="33">
        <f>+D6+E6</f>
        <v>8550000</v>
      </c>
    </row>
    <row r="7" spans="1:6" ht="15" thickBot="1" x14ac:dyDescent="0.4"/>
    <row r="8" spans="1:6" x14ac:dyDescent="0.35">
      <c r="A8" s="51" t="s">
        <v>1</v>
      </c>
      <c r="B8" s="1" t="s">
        <v>4</v>
      </c>
      <c r="C8" s="22" t="s">
        <v>3</v>
      </c>
    </row>
    <row r="9" spans="1:6" x14ac:dyDescent="0.35">
      <c r="A9" s="51"/>
      <c r="B9" s="4" t="s">
        <v>5</v>
      </c>
      <c r="C9" s="16">
        <v>126196171</v>
      </c>
    </row>
    <row r="10" spans="1:6" x14ac:dyDescent="0.35">
      <c r="A10" s="51"/>
      <c r="B10" s="2" t="s">
        <v>6</v>
      </c>
      <c r="C10" s="16">
        <v>12835300</v>
      </c>
    </row>
    <row r="11" spans="1:6" ht="15" thickBot="1" x14ac:dyDescent="0.4">
      <c r="A11" s="51"/>
      <c r="B11" s="3" t="s">
        <v>7</v>
      </c>
      <c r="C11" s="23">
        <v>4350660</v>
      </c>
    </row>
    <row r="12" spans="1:6" x14ac:dyDescent="0.35">
      <c r="C12" s="46"/>
      <c r="D12" s="45"/>
    </row>
  </sheetData>
  <mergeCells count="3">
    <mergeCell ref="A8:A11"/>
    <mergeCell ref="B1:F1"/>
    <mergeCell ref="A2:A6"/>
  </mergeCells>
  <pageMargins left="0.70866141732283472" right="0.70866141732283472" top="0.74803149606299213" bottom="0.74803149606299213" header="0.31496062992125984" footer="0.31496062992125984"/>
  <pageSetup paperSize="9" scale="86" orientation="landscape" cellComments="asDisplayed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9FD85-3478-4900-8ADF-1642816CE2F4}">
  <dimension ref="A1:K12"/>
  <sheetViews>
    <sheetView zoomScaleNormal="100" workbookViewId="0">
      <selection activeCell="D9" sqref="D9"/>
    </sheetView>
  </sheetViews>
  <sheetFormatPr defaultRowHeight="14.5" x14ac:dyDescent="0.35"/>
  <cols>
    <col min="2" max="2" width="46.54296875" bestFit="1" customWidth="1"/>
    <col min="3" max="3" width="12.81640625" style="21" customWidth="1"/>
    <col min="4" max="4" width="19.1796875" style="21" bestFit="1" customWidth="1"/>
    <col min="5" max="5" width="15.26953125" style="21" bestFit="1" customWidth="1"/>
    <col min="6" max="6" width="16.453125" style="21" bestFit="1" customWidth="1"/>
    <col min="8" max="11" width="18.26953125" style="28" customWidth="1"/>
  </cols>
  <sheetData>
    <row r="1" spans="1:6" ht="15" thickBot="1" x14ac:dyDescent="0.4">
      <c r="B1" s="50" t="s">
        <v>26</v>
      </c>
      <c r="C1" s="50"/>
      <c r="D1" s="50"/>
      <c r="E1" s="50"/>
      <c r="F1" s="50"/>
    </row>
    <row r="2" spans="1:6" ht="29" x14ac:dyDescent="0.35">
      <c r="A2" s="51" t="s">
        <v>0</v>
      </c>
      <c r="B2" s="5" t="s">
        <v>2</v>
      </c>
      <c r="C2" s="10" t="s">
        <v>11</v>
      </c>
      <c r="D2" s="11" t="s">
        <v>8</v>
      </c>
      <c r="E2" s="12" t="s">
        <v>9</v>
      </c>
      <c r="F2" s="13" t="s">
        <v>10</v>
      </c>
    </row>
    <row r="3" spans="1:6" x14ac:dyDescent="0.35">
      <c r="A3" s="51"/>
      <c r="B3" s="6" t="s">
        <v>21</v>
      </c>
      <c r="C3" s="49">
        <v>6</v>
      </c>
      <c r="D3" s="42">
        <v>62162500</v>
      </c>
      <c r="E3" s="41">
        <v>741287</v>
      </c>
      <c r="F3" s="40">
        <f>+D3+E3</f>
        <v>62903787</v>
      </c>
    </row>
    <row r="4" spans="1:6" x14ac:dyDescent="0.35">
      <c r="A4" s="51"/>
      <c r="B4" s="6" t="s">
        <v>14</v>
      </c>
      <c r="C4" s="48">
        <v>1126</v>
      </c>
      <c r="D4" s="42">
        <v>3096486262</v>
      </c>
      <c r="E4" s="41">
        <v>145768921</v>
      </c>
      <c r="F4" s="40">
        <f>+D4+E4</f>
        <v>3242255183</v>
      </c>
    </row>
    <row r="5" spans="1:6" ht="15" thickBot="1" x14ac:dyDescent="0.4">
      <c r="A5" s="51"/>
      <c r="B5" s="7" t="s">
        <v>15</v>
      </c>
      <c r="C5" s="39">
        <f>SUM(C3:C4)</f>
        <v>1132</v>
      </c>
      <c r="D5" s="38">
        <f>SUM(D3:D4)</f>
        <v>3158648762</v>
      </c>
      <c r="E5" s="38">
        <f>SUM(E3:E4)</f>
        <v>146510208</v>
      </c>
      <c r="F5" s="37">
        <f>SUM(F3:F4)</f>
        <v>3305158970</v>
      </c>
    </row>
    <row r="6" spans="1:6" ht="15" thickBot="1" x14ac:dyDescent="0.4">
      <c r="A6" s="51"/>
      <c r="B6" s="47" t="s">
        <v>12</v>
      </c>
      <c r="C6" s="36">
        <v>13</v>
      </c>
      <c r="D6" s="35">
        <v>8775000</v>
      </c>
      <c r="E6" s="34">
        <v>0</v>
      </c>
      <c r="F6" s="33">
        <f>+D6+E6</f>
        <v>8775000</v>
      </c>
    </row>
    <row r="7" spans="1:6" ht="15" thickBot="1" x14ac:dyDescent="0.4"/>
    <row r="8" spans="1:6" x14ac:dyDescent="0.35">
      <c r="A8" s="51" t="s">
        <v>1</v>
      </c>
      <c r="B8" s="1" t="s">
        <v>4</v>
      </c>
      <c r="C8" s="22" t="s">
        <v>3</v>
      </c>
    </row>
    <row r="9" spans="1:6" x14ac:dyDescent="0.35">
      <c r="A9" s="51"/>
      <c r="B9" s="4" t="s">
        <v>5</v>
      </c>
      <c r="C9" s="16">
        <v>126634168</v>
      </c>
    </row>
    <row r="10" spans="1:6" x14ac:dyDescent="0.35">
      <c r="A10" s="51"/>
      <c r="B10" s="2" t="s">
        <v>6</v>
      </c>
      <c r="C10" s="16">
        <v>13557060</v>
      </c>
    </row>
    <row r="11" spans="1:6" ht="15" thickBot="1" x14ac:dyDescent="0.4">
      <c r="A11" s="51"/>
      <c r="B11" s="3" t="s">
        <v>7</v>
      </c>
      <c r="C11" s="23">
        <v>6318980</v>
      </c>
    </row>
    <row r="12" spans="1:6" x14ac:dyDescent="0.35">
      <c r="C12" s="46"/>
      <c r="D12" s="45"/>
    </row>
  </sheetData>
  <mergeCells count="3">
    <mergeCell ref="A8:A11"/>
    <mergeCell ref="B1:F1"/>
    <mergeCell ref="A2:A6"/>
  </mergeCells>
  <pageMargins left="0.70866141732283472" right="0.70866141732283472" top="0.74803149606299213" bottom="0.74803149606299213" header="0.31496062992125984" footer="0.31496062992125984"/>
  <pageSetup paperSize="9" scale="86" orientation="landscape" cellComments="asDisplayed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69200-5004-4E79-9DB7-ABD753DC571A}">
  <dimension ref="A1:K11"/>
  <sheetViews>
    <sheetView zoomScaleNormal="100" workbookViewId="0">
      <selection activeCell="C4" sqref="C4"/>
    </sheetView>
  </sheetViews>
  <sheetFormatPr defaultRowHeight="14.5" x14ac:dyDescent="0.35"/>
  <cols>
    <col min="2" max="2" width="46.453125" bestFit="1" customWidth="1"/>
    <col min="3" max="3" width="12.81640625" style="21" customWidth="1"/>
    <col min="4" max="4" width="19.1796875" style="21" bestFit="1" customWidth="1"/>
    <col min="5" max="5" width="15.26953125" style="21" bestFit="1" customWidth="1"/>
    <col min="6" max="6" width="16.453125" style="21" bestFit="1" customWidth="1"/>
    <col min="8" max="11" width="18.453125" style="28" customWidth="1"/>
  </cols>
  <sheetData>
    <row r="1" spans="1:6" ht="15" thickBot="1" x14ac:dyDescent="0.4">
      <c r="B1" s="50" t="s">
        <v>28</v>
      </c>
      <c r="C1" s="50"/>
      <c r="D1" s="50"/>
      <c r="E1" s="50"/>
      <c r="F1" s="50"/>
    </row>
    <row r="2" spans="1:6" ht="29" x14ac:dyDescent="0.35">
      <c r="A2" s="51" t="s">
        <v>0</v>
      </c>
      <c r="B2" s="5" t="s">
        <v>2</v>
      </c>
      <c r="C2" s="10" t="s">
        <v>11</v>
      </c>
      <c r="D2" s="11" t="s">
        <v>8</v>
      </c>
      <c r="E2" s="12" t="s">
        <v>9</v>
      </c>
      <c r="F2" s="13" t="s">
        <v>10</v>
      </c>
    </row>
    <row r="3" spans="1:6" x14ac:dyDescent="0.35">
      <c r="A3" s="51"/>
      <c r="B3" s="6" t="s">
        <v>21</v>
      </c>
      <c r="C3" s="49">
        <v>5</v>
      </c>
      <c r="D3" s="42">
        <v>42625001</v>
      </c>
      <c r="E3" s="41">
        <v>558888</v>
      </c>
      <c r="F3" s="40">
        <f>+D3+E3</f>
        <v>43183889</v>
      </c>
    </row>
    <row r="4" spans="1:6" x14ac:dyDescent="0.35">
      <c r="A4" s="51"/>
      <c r="B4" s="6" t="s">
        <v>14</v>
      </c>
      <c r="C4" s="48">
        <v>1150</v>
      </c>
      <c r="D4" s="42">
        <v>3051458818</v>
      </c>
      <c r="E4" s="41">
        <v>144660206</v>
      </c>
      <c r="F4" s="40">
        <f>+D4+E4</f>
        <v>3196119024</v>
      </c>
    </row>
    <row r="5" spans="1:6" ht="15" thickBot="1" x14ac:dyDescent="0.4">
      <c r="A5" s="51"/>
      <c r="B5" s="7" t="s">
        <v>15</v>
      </c>
      <c r="C5" s="39">
        <f>SUM(C3:C4)</f>
        <v>1155</v>
      </c>
      <c r="D5" s="38">
        <f>SUM(D3:D4)</f>
        <v>3094083819</v>
      </c>
      <c r="E5" s="38">
        <f>SUM(E3:E4)</f>
        <v>145219094</v>
      </c>
      <c r="F5" s="37">
        <f>SUM(F3:F4)</f>
        <v>3239302913</v>
      </c>
    </row>
    <row r="6" spans="1:6" ht="15" thickBot="1" x14ac:dyDescent="0.4">
      <c r="A6" s="51"/>
      <c r="B6" s="47" t="s">
        <v>12</v>
      </c>
      <c r="C6" s="36">
        <v>13</v>
      </c>
      <c r="D6" s="35">
        <v>7544998</v>
      </c>
      <c r="E6" s="34">
        <v>0</v>
      </c>
      <c r="F6" s="33">
        <f>+D6+E6</f>
        <v>7544998</v>
      </c>
    </row>
    <row r="7" spans="1:6" ht="15" thickBot="1" x14ac:dyDescent="0.4"/>
    <row r="8" spans="1:6" x14ac:dyDescent="0.35">
      <c r="A8" s="51" t="s">
        <v>1</v>
      </c>
      <c r="B8" s="1" t="s">
        <v>4</v>
      </c>
      <c r="C8" s="22" t="s">
        <v>3</v>
      </c>
    </row>
    <row r="9" spans="1:6" x14ac:dyDescent="0.35">
      <c r="A9" s="51"/>
      <c r="B9" s="4" t="s">
        <v>5</v>
      </c>
      <c r="C9" s="16">
        <v>124032362</v>
      </c>
    </row>
    <row r="10" spans="1:6" x14ac:dyDescent="0.35">
      <c r="A10" s="51"/>
      <c r="B10" s="2" t="s">
        <v>6</v>
      </c>
      <c r="C10" s="16">
        <v>13367932</v>
      </c>
    </row>
    <row r="11" spans="1:6" ht="15" thickBot="1" x14ac:dyDescent="0.4">
      <c r="A11" s="51"/>
      <c r="B11" s="3" t="s">
        <v>27</v>
      </c>
      <c r="C11" s="23">
        <v>7818800</v>
      </c>
    </row>
  </sheetData>
  <mergeCells count="3">
    <mergeCell ref="A8:A11"/>
    <mergeCell ref="B1:F1"/>
    <mergeCell ref="A2:A6"/>
  </mergeCells>
  <pageMargins left="0.70866141732283472" right="0.70866141732283472" top="0.74803149606299213" bottom="0.74803149606299213" header="0.31496062992125984" footer="0.31496062992125984"/>
  <pageSetup paperSize="9" scale="86" orientation="landscape" cellComments="asDisplayed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11</vt:i4>
      </vt:variant>
    </vt:vector>
  </HeadingPairs>
  <TitlesOfParts>
    <vt:vector size="11" baseType="lpstr">
      <vt:lpstr>2023 Q1</vt:lpstr>
      <vt:lpstr>2023 Q2</vt:lpstr>
      <vt:lpstr>2023 Q3</vt:lpstr>
      <vt:lpstr>2023 Q4</vt:lpstr>
      <vt:lpstr>2024 Q1</vt:lpstr>
      <vt:lpstr>2024 Q2</vt:lpstr>
      <vt:lpstr>2024 Q3</vt:lpstr>
      <vt:lpstr>2024 Q4</vt:lpstr>
      <vt:lpstr>2025 Q1</vt:lpstr>
      <vt:lpstr>2025 Q2</vt:lpstr>
      <vt:lpstr>2025_Q3</vt:lpstr>
    </vt:vector>
  </TitlesOfParts>
  <Company>Nemzeti Infokommunikációs Szolgáltató ZRt.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Roskó Éva</dc:creator>
  <cp:lastModifiedBy>Roskó Éva</cp:lastModifiedBy>
  <cp:lastPrinted>2017-05-03T07:08:11Z</cp:lastPrinted>
  <dcterms:created xsi:type="dcterms:W3CDTF">2017-03-10T13:18:58Z</dcterms:created>
  <dcterms:modified xsi:type="dcterms:W3CDTF">2025-10-07T07:24:14Z</dcterms:modified>
</cp:coreProperties>
</file>